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3"/>
  <workbookPr/>
  <mc:AlternateContent xmlns:mc="http://schemas.openxmlformats.org/markup-compatibility/2006">
    <mc:Choice Requires="x15">
      <x15ac:absPath xmlns:x15ac="http://schemas.microsoft.com/office/spreadsheetml/2010/11/ac" url="https://nielsenenterprise-my.sharepoint.com/personal/anna_mayo_nielseniq_com/Documents/Attachments/"/>
    </mc:Choice>
  </mc:AlternateContent>
  <xr:revisionPtr revIDLastSave="0" documentId="8_{5B83B713-1CDB-4B73-84DB-682CFA5F6C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lide 3" sheetId="1" r:id="rId1"/>
    <sheet name="Slide 7" sheetId="2" r:id="rId2"/>
    <sheet name="Slide 8 " sheetId="3" r:id="rId3"/>
    <sheet name="Slide 10" sheetId="7" r:id="rId4"/>
    <sheet name="Slide 11" sheetId="8" r:id="rId5"/>
  </sheets>
  <definedNames>
    <definedName name="n_NITRORange1" localSheetId="0" hidden="1">'Slide 3'!$A$1</definedName>
    <definedName name="n_NITRORange1" localSheetId="1" hidden="1">'Slide 7'!$A$1</definedName>
    <definedName name="n_NITRORange1" localSheetId="2" hidden="1">'Slide 8 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5" i="8"/>
  <c r="K93" i="3"/>
  <c r="J93" i="3"/>
  <c r="I93" i="3"/>
  <c r="K92" i="3"/>
  <c r="J92" i="3"/>
  <c r="I92" i="3"/>
  <c r="K91" i="3"/>
  <c r="J91" i="3"/>
  <c r="I91" i="3"/>
  <c r="K90" i="3"/>
  <c r="J90" i="3"/>
  <c r="I90" i="3"/>
  <c r="K89" i="3"/>
  <c r="J89" i="3"/>
  <c r="I89" i="3"/>
  <c r="K88" i="3"/>
  <c r="J88" i="3"/>
  <c r="I88" i="3"/>
  <c r="K87" i="3"/>
  <c r="J87" i="3"/>
  <c r="I87" i="3"/>
  <c r="K86" i="3"/>
  <c r="J86" i="3"/>
  <c r="I86" i="3"/>
  <c r="K85" i="3"/>
  <c r="J85" i="3"/>
  <c r="I85" i="3"/>
  <c r="K84" i="3"/>
  <c r="J84" i="3"/>
  <c r="I84" i="3"/>
  <c r="K82" i="3"/>
  <c r="J82" i="3"/>
  <c r="I82" i="3"/>
  <c r="K81" i="3"/>
  <c r="J81" i="3"/>
  <c r="I81" i="3"/>
  <c r="K80" i="3"/>
  <c r="J80" i="3"/>
  <c r="I80" i="3"/>
  <c r="K79" i="3"/>
  <c r="J79" i="3"/>
  <c r="I79" i="3"/>
  <c r="K78" i="3"/>
  <c r="J78" i="3"/>
  <c r="I78" i="3"/>
  <c r="K77" i="3"/>
  <c r="J77" i="3"/>
  <c r="I77" i="3"/>
  <c r="K76" i="3"/>
  <c r="J76" i="3"/>
  <c r="I76" i="3"/>
  <c r="K75" i="3"/>
  <c r="J75" i="3"/>
  <c r="I75" i="3"/>
  <c r="K74" i="3"/>
  <c r="J74" i="3"/>
  <c r="I74" i="3"/>
  <c r="K73" i="3"/>
  <c r="J73" i="3"/>
  <c r="I73" i="3"/>
  <c r="K71" i="3"/>
  <c r="J71" i="3"/>
  <c r="I71" i="3"/>
  <c r="K70" i="3"/>
  <c r="J70" i="3"/>
  <c r="I70" i="3"/>
  <c r="K69" i="3"/>
  <c r="J69" i="3"/>
  <c r="I69" i="3"/>
  <c r="K68" i="3"/>
  <c r="J68" i="3"/>
  <c r="I68" i="3"/>
  <c r="K67" i="3"/>
  <c r="J67" i="3"/>
  <c r="I67" i="3"/>
  <c r="K66" i="3"/>
  <c r="J66" i="3"/>
  <c r="I66" i="3"/>
  <c r="K65" i="3"/>
  <c r="J65" i="3"/>
  <c r="I65" i="3"/>
  <c r="K64" i="3"/>
  <c r="J64" i="3"/>
  <c r="I64" i="3"/>
  <c r="K63" i="3"/>
  <c r="J63" i="3"/>
  <c r="I63" i="3"/>
  <c r="K62" i="3"/>
  <c r="J62" i="3"/>
  <c r="I62" i="3"/>
  <c r="K60" i="3"/>
  <c r="J60" i="3"/>
  <c r="I60" i="3"/>
  <c r="K59" i="3"/>
  <c r="J59" i="3"/>
  <c r="I59" i="3"/>
  <c r="K58" i="3"/>
  <c r="J58" i="3"/>
  <c r="I58" i="3"/>
  <c r="K57" i="3"/>
  <c r="J57" i="3"/>
  <c r="I57" i="3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K51" i="3"/>
  <c r="J51" i="3"/>
  <c r="I51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K7" i="3"/>
  <c r="J7" i="3"/>
  <c r="I7" i="3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  <c r="E9" i="2"/>
  <c r="E8" i="2"/>
  <c r="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tc={EB987282-31B1-4B35-A589-2B5979407874}</author>
  </authors>
  <commentList>
    <comment ref="J6" authorId="0" shapeId="0" xr:uid="{EB987282-31B1-4B35-A589-2B5979407874}">
      <text>
        <t>[Threaded comment]
Your version of Excel allows you to read this threaded comment; however, any edits to it will get removed if the file is opened in a newer version of Excel. Learn more: https://go.microsoft.com/fwlink/?linkid=870924
Comment:
    @Katie Hazlett this sheet should be at the category level (nest by supercategory), not super category, can you replace?</t>
      </text>
    </comment>
  </commentList>
</comments>
</file>

<file path=xl/sharedStrings.xml><?xml version="1.0" encoding="utf-8"?>
<sst xmlns="http://schemas.openxmlformats.org/spreadsheetml/2006/main" count="357" uniqueCount="225">
  <si>
    <t>TOTAL U.S.</t>
  </si>
  <si>
    <t>Total Panel</t>
  </si>
  <si>
    <t>Total US</t>
  </si>
  <si>
    <t>Dollar Volume</t>
  </si>
  <si>
    <t>$ % Chg</t>
  </si>
  <si>
    <t>01/05/2020 - 01/02/2021</t>
  </si>
  <si>
    <t>01/03/2021 - 01/01/2022</t>
  </si>
  <si>
    <t>TOTAL AVAIL RETAILERS (OMNI)</t>
  </si>
  <si>
    <t>Beauty &amp; Personal Care</t>
  </si>
  <si>
    <t>HEALTH &amp; BEAUTY CARE BATH &amp; SHOWER</t>
  </si>
  <si>
    <t>HEALTH &amp; BEAUTY CARE BATH &amp; SHOWER BATH &amp; SHOWER (DETAIL UNKNOWN)</t>
  </si>
  <si>
    <t>HEALTH &amp; BEAUTY CARE BATH &amp; SHOWER BATH ADDITIONS &amp; TREATMENTS</t>
  </si>
  <si>
    <t>HEALTH &amp; BEAUTY CARE BATH &amp; SHOWER BODY WASH/WIPES &amp; SETS</t>
  </si>
  <si>
    <t>HEALTH &amp; BEAUTY CARE BATH &amp; SHOWER HAND SANITIZER</t>
  </si>
  <si>
    <t>HEALTH &amp; BEAUTY CARE BATH &amp; SHOWER SHOWER APPLICATORS/TOOLS</t>
  </si>
  <si>
    <t>HEALTH &amp; BEAUTY CARE BATH &amp; SHOWER SOAP</t>
  </si>
  <si>
    <t>HEALTH &amp; BEAUTY CARE COSMETICS &amp; NAIL GROOMING</t>
  </si>
  <si>
    <t>HEALTH &amp; BEAUTY CARE COSMETICS &amp; NAIL GROOMING ARTIFICIAL NAILS</t>
  </si>
  <si>
    <t>HEALTH &amp; BEAUTY CARE COSMETICS &amp; NAIL GROOMING COSMETIC APPLIANCES</t>
  </si>
  <si>
    <t>HEALTH &amp; BEAUTY CARE COSMETICS &amp; NAIL GROOMING COSMETIC IMPLEMENTS</t>
  </si>
  <si>
    <t>HEALTH &amp; BEAUTY CARE COSMETICS &amp; NAIL GROOMING COSMETIC IMPLEMENTS &amp; APPLIANCES</t>
  </si>
  <si>
    <t>HEALTH &amp; BEAUTY CARE COSMETICS &amp; NAIL GROOMING COSMETICS &amp; NAIL GROOMING (DETAIL UNKNOWN)</t>
  </si>
  <si>
    <t>HEALTH &amp; BEAUTY CARE COSMETICS &amp; NAIL GROOMING COSMETICS &amp; NAIL GROOMING COMBINATION PACKS</t>
  </si>
  <si>
    <t>HEALTH &amp; BEAUTY CARE COSMETICS &amp; NAIL GROOMING COTTON PRODUCTS</t>
  </si>
  <si>
    <t>HEALTH &amp; BEAUTY CARE COSMETICS &amp; NAIL GROOMING EYE COSMETICS</t>
  </si>
  <si>
    <t>HEALTH &amp; BEAUTY CARE COSMETICS &amp; NAIL GROOMING FACE COSMETICS</t>
  </si>
  <si>
    <t>HEALTH &amp; BEAUTY CARE COSMETICS &amp; NAIL GROOMING FALSE EYELASHES</t>
  </si>
  <si>
    <t>HEALTH &amp; BEAUTY CARE COSMETICS &amp; NAIL GROOMING LIP COSMETICS</t>
  </si>
  <si>
    <t>HEALTH &amp; BEAUTY CARE COSMETICS &amp; NAIL GROOMING MAKEUP REMOVERS</t>
  </si>
  <si>
    <t>HEALTH &amp; BEAUTY CARE COSMETICS &amp; NAIL GROOMING NAIL APPLIANCES</t>
  </si>
  <si>
    <t>HEALTH &amp; BEAUTY CARE COSMETICS &amp; NAIL GROOMING NAIL IMPLEMENTS</t>
  </si>
  <si>
    <t>HEALTH &amp; BEAUTY CARE COSMETICS &amp; NAIL GROOMING NAIL KITS/SETS</t>
  </si>
  <si>
    <t>HEALTH &amp; BEAUTY CARE COSMETICS &amp; NAIL GROOMING NAIL POLISH</t>
  </si>
  <si>
    <t>HEALTH &amp; BEAUTY CARE COSMETICS &amp; NAIL GROOMING NAIL POLISH REMOVER</t>
  </si>
  <si>
    <t>HEALTH &amp; BEAUTY CARE COSMETICS &amp; NAIL GROOMING NAIL TREATMENTS</t>
  </si>
  <si>
    <t>HEALTH &amp; BEAUTY CARE COSMETICS &amp; NAIL GROOMING REMAINING COSMETICS</t>
  </si>
  <si>
    <t>HEALTH &amp; BEAUTY CARE DEODORANT</t>
  </si>
  <si>
    <t>HEALTH &amp; BEAUTY CARE DEODORANT AP &amp; DEODORANT TOTAL</t>
  </si>
  <si>
    <t>HEALTH &amp; BEAUTY CARE FACIAL SKIN CARE</t>
  </si>
  <si>
    <t>HEALTH &amp; BEAUTY CARE FACIAL SKIN CARE EYE SKIN CARE</t>
  </si>
  <si>
    <t>HEALTH &amp; BEAUTY CARE FACIAL SKIN CARE FACIAL CLEANSER</t>
  </si>
  <si>
    <t>HEALTH &amp; BEAUTY CARE FACIAL SKIN CARE FACIAL CLEANSER WIPE</t>
  </si>
  <si>
    <t>HEALTH &amp; BEAUTY CARE FACIAL SKIN CARE FACIAL MOISTURIZER</t>
  </si>
  <si>
    <t>HEALTH &amp; BEAUTY CARE FACIAL SKIN CARE FACIAL SKIN APPLIANCES</t>
  </si>
  <si>
    <t>HEALTH &amp; BEAUTY CARE FACIAL SKIN CARE FACIAL SKIN CARE (DETAIL UNKNOWN)</t>
  </si>
  <si>
    <t>HEALTH &amp; BEAUTY CARE FACIAL SKIN CARE FACIAL TONER</t>
  </si>
  <si>
    <t>HEALTH &amp; BEAUTY CARE FACIAL SKIN CARE FACIAL TREATMENT</t>
  </si>
  <si>
    <t>HEALTH &amp; BEAUTY CARE FRAGRANCES</t>
  </si>
  <si>
    <t>HEALTH &amp; BEAUTY CARE FRAGRANCES BODY SPRAY</t>
  </si>
  <si>
    <t>HEALTH &amp; BEAUTY CARE FRAGRANCES COLOGNE &amp; PERFUME</t>
  </si>
  <si>
    <t>HEALTH &amp; BEAUTY CARE FRAGRANCES FRAGRANCES (DETAIL UNKNOWN)</t>
  </si>
  <si>
    <t>HEALTH &amp; BEAUTY CARE FRAGRANCES FRAGRANCES BODY POWDER</t>
  </si>
  <si>
    <t>HEALTH &amp; BEAUTY CARE FRAGRANCES FRAGRANCES COMBINATION PACKS</t>
  </si>
  <si>
    <t>HEALTH &amp; BEAUTY CARE FRAGRANCES GIFT SET</t>
  </si>
  <si>
    <t>HEALTH &amp; BEAUTY CARE FRAGRANCES REMAINING FRAGRANCE</t>
  </si>
  <si>
    <t>HEALTH &amp; BEAUTY CARE HAIR CARE</t>
  </si>
  <si>
    <t>HEALTH &amp; BEAUTY CARE HAIR CARE 2 IN 1</t>
  </si>
  <si>
    <t>HEALTH &amp; BEAUTY CARE HAIR CARE 3 IN 1</t>
  </si>
  <si>
    <t>HEALTH &amp; BEAUTY CARE HAIR CARE CONDITIONER</t>
  </si>
  <si>
    <t>HEALTH &amp; BEAUTY CARE HAIR CARE HAIR ACCESSORIES</t>
  </si>
  <si>
    <t>HEALTH &amp; BEAUTY CARE HAIR CARE HAIR CARE (DETAIL UNKNOWN)</t>
  </si>
  <si>
    <t>HEALTH &amp; BEAUTY CARE HAIR CARE HAIR CARE COMBOS</t>
  </si>
  <si>
    <t>HEALTH &amp; BEAUTY CARE HAIR CARE HAIR COLOR REMOVER</t>
  </si>
  <si>
    <t>HEALTH &amp; BEAUTY CARE HAIR CARE HAIR COLORING</t>
  </si>
  <si>
    <t>HEALTH &amp; BEAUTY CARE HAIR CARE HAIR COSTUME COLOR</t>
  </si>
  <si>
    <t>HEALTH &amp; BEAUTY CARE HAIR CARE HAIR GROWTH PRODUCT</t>
  </si>
  <si>
    <t>HEALTH &amp; BEAUTY CARE HAIR CARE HAIR TOOLS</t>
  </si>
  <si>
    <t>HEALTH &amp; BEAUTY CARE HAIR CARE HOME PERMANENT PRODUCT</t>
  </si>
  <si>
    <t>HEALTH &amp; BEAUTY CARE HAIR CARE MENSGROOMING</t>
  </si>
  <si>
    <t>HEALTH &amp; BEAUTY CARE HAIR CARE SHAMPOO</t>
  </si>
  <si>
    <t>HEALTH &amp; BEAUTY CARE HAIR CARE STYLING PRODUCTS</t>
  </si>
  <si>
    <t>HEALTH &amp; BEAUTY CARE HAIR CARE TREATMENT</t>
  </si>
  <si>
    <t>HEALTH &amp; BEAUTY CARE HAIR REMOVAL</t>
  </si>
  <si>
    <t>HEALTH &amp; BEAUTY CARE HAIR REMOVAL AFTER SHAVE</t>
  </si>
  <si>
    <t>HEALTH &amp; BEAUTY CARE HAIR REMOVAL BLADES/MANUAL RAZOR &amp; SETS</t>
  </si>
  <si>
    <t>HEALTH &amp; BEAUTY CARE HAIR REMOVAL DEPILATORIES</t>
  </si>
  <si>
    <t>HEALTH &amp; BEAUTY CARE HAIR REMOVAL ELECTRIC ACCESSORIES</t>
  </si>
  <si>
    <t>HEALTH &amp; BEAUTY CARE HAIR REMOVAL ELECTRIC GROOMER</t>
  </si>
  <si>
    <t>HEALTH &amp; BEAUTY CARE HAIR REMOVAL ELECTRIC RAZOR</t>
  </si>
  <si>
    <t>HEALTH &amp; BEAUTY CARE HAIR REMOVAL EPILATOR</t>
  </si>
  <si>
    <t>HEALTH &amp; BEAUTY CARE HAIR REMOVAL HAIR REMOVAL (DETAIL UNKNOWN)</t>
  </si>
  <si>
    <t>HEALTH &amp; BEAUTY CARE HAIR REMOVAL HAIR REMOVAL COMBINATION PACKS</t>
  </si>
  <si>
    <t>HEALTH &amp; BEAUTY CARE HAIR REMOVAL MANUAL GROOMING TOOLS</t>
  </si>
  <si>
    <t>HEALTH &amp; BEAUTY CARE HAIR REMOVAL PRE SHAVE</t>
  </si>
  <si>
    <t>HEALTH &amp; BEAUTY CARE HAIR REMOVAL SHAVING ACCESSORIES</t>
  </si>
  <si>
    <t>HEALTH &amp; BEAUTY CARE HAIR REMOVAL SHAVING CREAM</t>
  </si>
  <si>
    <t>HEALTH &amp; BEAUTY CARE HBL (HEALTH &amp; BEAUTY CARE)</t>
  </si>
  <si>
    <t>HEALTH &amp; BEAUTY CARE HBL (HEALTH &amp; BEAUTY CARE) BODY LOTIONS &amp; TREATMENTS</t>
  </si>
  <si>
    <t>HEALTH &amp; BEAUTY CARE HBL (HEALTH &amp; BEAUTY CARE) ECZEMA &amp; PSORIASIS (HBL)</t>
  </si>
  <si>
    <t>HEALTH &amp; BEAUTY CARE HBL (HEALTH &amp; BEAUTY CARE) HBL (HEALTH &amp; BEAUTY CARE) (DETAIL UNKNOWN)</t>
  </si>
  <si>
    <t>HEALTH &amp; BEAUTY CARE SUN CARE</t>
  </si>
  <si>
    <t>HEALTH &amp; BEAUTY CARE SUN CARE AFTER SUN TREATMENT</t>
  </si>
  <si>
    <t>HEALTH &amp; BEAUTY CARE SUN CARE SELF TANNER</t>
  </si>
  <si>
    <t>HEALTH &amp; BEAUTY CARE SUN CARE SUN CARE (DETAIL UNKNOWN)</t>
  </si>
  <si>
    <t>HEALTH &amp; BEAUTY CARE SUN CARE SUN CARE COMBINATION PACKS</t>
  </si>
  <si>
    <t>HEALTH &amp; BEAUTY CARE SUN CARE SUNSCREEN</t>
  </si>
  <si>
    <t>HEALTH &amp; BEAUTY CARE COSMETICS &amp; NAIL GR</t>
  </si>
  <si>
    <t>HEALTH &amp; BEAUTY CARE HBL (HEALTH &amp; BEAUT</t>
  </si>
  <si>
    <t>TOTAL AVAIL RETAILERS (IN STORE)</t>
  </si>
  <si>
    <t>TOTAL AVAIL RETAILERS (ONLINE)</t>
  </si>
  <si>
    <t>% Individual Penetration</t>
  </si>
  <si>
    <t>Item Buying Rate (Dollars)</t>
  </si>
  <si>
    <t>Pen Pt Chg</t>
  </si>
  <si>
    <t xml:space="preserve">Buy Rate % chg </t>
  </si>
  <si>
    <t>BEAUTY SUPPLY CHANNEL (OMNI)</t>
  </si>
  <si>
    <t>DEPT STORE CHANNEL (OMNI)</t>
  </si>
  <si>
    <t>MASS MERCH CHANNEL (OMNI)</t>
  </si>
  <si>
    <t>DRUG STORE CHANNEL (OMNI)</t>
  </si>
  <si>
    <t>DOLLAR STORE CHANNEL (OMNI)</t>
  </si>
  <si>
    <t>GROCERY SUBTOTAL (OMNI)</t>
  </si>
  <si>
    <t>WAREHOUSE CLUB CHANNEL (OMNI)</t>
  </si>
  <si>
    <t>Markets</t>
  </si>
  <si>
    <t>Periods</t>
  </si>
  <si>
    <t>Cal Yr 2021 - w/e 01/01/22</t>
  </si>
  <si>
    <t>Products</t>
  </si>
  <si>
    <t>$</t>
  </si>
  <si>
    <t>$ % Chg YA</t>
  </si>
  <si>
    <t>Total US xAOC</t>
  </si>
  <si>
    <t>Beauty &amp; Personal Care free from Parabens</t>
  </si>
  <si>
    <t>Beauty &amp; Personal Care free from Sulfates</t>
  </si>
  <si>
    <t>Beauty &amp; Personal Care free from Phthalates</t>
  </si>
  <si>
    <t>Beauty &amp; Personal Care Clean</t>
  </si>
  <si>
    <t xml:space="preserve">Beauty &amp; Personal Care Sustainable Packaging </t>
  </si>
  <si>
    <t>Beauty &amp; Personal Care Plastic Free</t>
  </si>
  <si>
    <t xml:space="preserve">Beauty &amp; Personal Care Fair Trade </t>
  </si>
  <si>
    <t xml:space="preserve">Beauty &amp; Personal Care Vegan </t>
  </si>
  <si>
    <t xml:space="preserve">Beauty &amp; Personal Care Humane </t>
  </si>
  <si>
    <t xml:space="preserve">Beauty &amp; Personal Care Biodegradable </t>
  </si>
  <si>
    <t xml:space="preserve">Beauty &amp; Personal Care Aluminum Free </t>
  </si>
  <si>
    <t>Beauty &amp; Personal Care Reusable Packaging</t>
  </si>
  <si>
    <t xml:space="preserve">Beauty &amp; Personal Care Ethical </t>
  </si>
  <si>
    <t xml:space="preserve">Beauty &amp; Personal Care Cruelty Free </t>
  </si>
  <si>
    <t xml:space="preserve">Clean Beauty Buyer   </t>
  </si>
  <si>
    <t xml:space="preserve">Buyer Index </t>
  </si>
  <si>
    <t>Pt Chg vs YA</t>
  </si>
  <si>
    <t>52 W/E 01/02/2021</t>
  </si>
  <si>
    <t>52 W/E 01/01/2022</t>
  </si>
  <si>
    <t>TOTAL PANEL</t>
  </si>
  <si>
    <t>GENDER</t>
  </si>
  <si>
    <t>Male</t>
  </si>
  <si>
    <t>Female</t>
  </si>
  <si>
    <t>CUSTOM</t>
  </si>
  <si>
    <t>Household income under $25 000</t>
  </si>
  <si>
    <t>Household income $25 000-$49 999</t>
  </si>
  <si>
    <t>Household income $50 000-$74 999</t>
  </si>
  <si>
    <t>Household income $75 000-$99 999</t>
  </si>
  <si>
    <t>Household income $100 000+</t>
  </si>
  <si>
    <t>1 Member Household</t>
  </si>
  <si>
    <t>2 Member Household</t>
  </si>
  <si>
    <t>3 or 4 Member Household</t>
  </si>
  <si>
    <t>5+ Member Household</t>
  </si>
  <si>
    <t>Black/African-American</t>
  </si>
  <si>
    <t>All Other Race</t>
  </si>
  <si>
    <t>Hispanic = Y</t>
  </si>
  <si>
    <t>Hispanic = N</t>
  </si>
  <si>
    <t>Pacific</t>
  </si>
  <si>
    <t>Mountain</t>
  </si>
  <si>
    <t>West S Central</t>
  </si>
  <si>
    <t>West N Central</t>
  </si>
  <si>
    <t>East S Central</t>
  </si>
  <si>
    <t>East N Central</t>
  </si>
  <si>
    <t>New England</t>
  </si>
  <si>
    <t>Middle Atlantic</t>
  </si>
  <si>
    <t>South Atlantic</t>
  </si>
  <si>
    <t>Does not own Dog</t>
  </si>
  <si>
    <t>Unknown Dog Ownership</t>
  </si>
  <si>
    <t>Does not own Cat</t>
  </si>
  <si>
    <t>Unknown Cat Ownership</t>
  </si>
  <si>
    <t>Have Kids Under Age 18</t>
  </si>
  <si>
    <t>No Kids Under Age 6</t>
  </si>
  <si>
    <t>Have Kids Under Age 6</t>
  </si>
  <si>
    <t>No Kids Age 6 to 12</t>
  </si>
  <si>
    <t>Have Kids Age 6 to 12</t>
  </si>
  <si>
    <t>No Kids Age 13 to 17</t>
  </si>
  <si>
    <t>Have Kids Age 13 to 17</t>
  </si>
  <si>
    <t>No Babies Age 0 to 2</t>
  </si>
  <si>
    <t>Have Babies Age 0 to 2</t>
  </si>
  <si>
    <t>Gen Z (1995 or later)</t>
  </si>
  <si>
    <t>Gen Y - Millenial (1977-1994)</t>
  </si>
  <si>
    <t>Gen X (1965-1976)</t>
  </si>
  <si>
    <t>Boomer/Traditionalist (1964 or earlier)</t>
  </si>
  <si>
    <t>Primary Shopper = Y</t>
  </si>
  <si>
    <t>Primary Shopper = N</t>
  </si>
  <si>
    <t>Primary Shopper = Unknown</t>
  </si>
  <si>
    <t>Unknown Occupation</t>
  </si>
  <si>
    <t>Unknown Workday</t>
  </si>
  <si>
    <t>Legal Age: 21 and Over</t>
  </si>
  <si>
    <t>Legal Age: Under 21</t>
  </si>
  <si>
    <t>AGE</t>
  </si>
  <si>
    <t>Age 18-24</t>
  </si>
  <si>
    <t>Age 25-29</t>
  </si>
  <si>
    <t>Age 30-34</t>
  </si>
  <si>
    <t>Age 35-44</t>
  </si>
  <si>
    <t>Age 45-54</t>
  </si>
  <si>
    <t>Age 55-64</t>
  </si>
  <si>
    <t>Age 65-79</t>
  </si>
  <si>
    <t>EDUCATION</t>
  </si>
  <si>
    <t>High School or Less</t>
  </si>
  <si>
    <t>Some College</t>
  </si>
  <si>
    <t>College Graduate / Post College Graduate</t>
  </si>
  <si>
    <t>RACE / ETHNICITY</t>
  </si>
  <si>
    <t>White</t>
  </si>
  <si>
    <t>CENSUS REGION</t>
  </si>
  <si>
    <t>East (Northeast)</t>
  </si>
  <si>
    <t>Central (Midwest)</t>
  </si>
  <si>
    <t>South</t>
  </si>
  <si>
    <t>West</t>
  </si>
  <si>
    <t>PETS</t>
  </si>
  <si>
    <t>Dog Owner</t>
  </si>
  <si>
    <t>Cat Owner</t>
  </si>
  <si>
    <t>KIDS</t>
  </si>
  <si>
    <t>No Kids Under Age 18</t>
  </si>
  <si>
    <t>JOB TYPE</t>
  </si>
  <si>
    <t>Professional/Executive</t>
  </si>
  <si>
    <t>White Collar-Clerical/Sales</t>
  </si>
  <si>
    <t>Blue Collar</t>
  </si>
  <si>
    <t>Student</t>
  </si>
  <si>
    <t>Military</t>
  </si>
  <si>
    <t>Retired</t>
  </si>
  <si>
    <t>EMPLOYMENT</t>
  </si>
  <si>
    <t>Unemployed</t>
  </si>
  <si>
    <t>Employed</t>
  </si>
  <si>
    <t>Employed Full Time</t>
  </si>
  <si>
    <t>Employed Part Time</t>
  </si>
  <si>
    <t>Not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</si>
</sst>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&quot;$&quot;#,##0.00"/>
    <numFmt numFmtId="168" formatCode="#,##0.0;[Red]\-#,##0.0"/>
    <numFmt numFmtId="169" formatCode="#,##0;[Red]\-#,##0"/>
    <numFmt numFmtId="170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</font>
    <font>
      <b/>
      <sz val="11"/>
      <color theme="0"/>
      <name val="Calibri"/>
    </font>
    <font>
      <sz val="11"/>
      <color rgb="FF444649"/>
      <name val="Calibri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000000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rgb="FFFFFFFF"/>
      </bottom>
      <diagonal/>
    </border>
    <border>
      <left/>
      <right style="thin">
        <color indexed="9"/>
      </right>
      <top style="thin">
        <color indexed="9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rgb="FFE0E0E0"/>
      </bottom>
      <diagonal/>
    </border>
    <border>
      <left/>
      <right style="thin">
        <color rgb="FFE0E0E0"/>
      </right>
      <top style="thin">
        <color indexed="64"/>
      </top>
      <bottom style="thin">
        <color rgb="FFE0E0E0"/>
      </bottom>
      <diagonal/>
    </border>
    <border>
      <left/>
      <right style="thin">
        <color indexed="64"/>
      </right>
      <top style="thin">
        <color indexed="64"/>
      </top>
      <bottom style="thin">
        <color rgb="FFE0E0E0"/>
      </bottom>
      <diagonal/>
    </border>
    <border>
      <left style="thin">
        <color indexed="64"/>
      </left>
      <right style="thin">
        <color rgb="FFE0E0E0"/>
      </right>
      <top/>
      <bottom style="thin">
        <color rgb="FFE0E0E0"/>
      </bottom>
      <diagonal/>
    </border>
    <border>
      <left/>
      <right style="thin">
        <color indexed="64"/>
      </right>
      <top/>
      <bottom style="thin">
        <color rgb="FFE0E0E0"/>
      </bottom>
      <diagonal/>
    </border>
    <border>
      <left style="thin">
        <color indexed="64"/>
      </left>
      <right style="thin">
        <color rgb="FFE0E0E0"/>
      </right>
      <top/>
      <bottom style="thin">
        <color indexed="64"/>
      </bottom>
      <diagonal/>
    </border>
    <border>
      <left/>
      <right style="thin">
        <color rgb="FFE0E0E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9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quotePrefix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" fontId="0" fillId="0" borderId="5" xfId="0" applyNumberFormat="1" applyBorder="1" applyAlignment="1">
      <alignment horizontal="right"/>
    </xf>
    <xf numFmtId="0" fontId="0" fillId="4" borderId="0" xfId="0" applyFill="1"/>
    <xf numFmtId="0" fontId="4" fillId="4" borderId="0" xfId="0" applyFont="1" applyFill="1"/>
    <xf numFmtId="0" fontId="5" fillId="0" borderId="0" xfId="0" applyFont="1" applyAlignment="1">
      <alignment horizontal="left"/>
    </xf>
    <xf numFmtId="0" fontId="4" fillId="4" borderId="0" xfId="0" applyFont="1" applyFill="1" applyAlignment="1">
      <alignment wrapText="1"/>
    </xf>
    <xf numFmtId="0" fontId="2" fillId="2" borderId="23" xfId="0" applyFont="1" applyFill="1" applyBorder="1" applyAlignment="1">
      <alignment horizontal="centerContinuous" vertical="center" wrapText="1"/>
    </xf>
    <xf numFmtId="0" fontId="2" fillId="2" borderId="24" xfId="0" applyFont="1" applyFill="1" applyBorder="1" applyAlignment="1">
      <alignment horizontal="centerContinuous" vertical="center" wrapText="1"/>
    </xf>
    <xf numFmtId="0" fontId="3" fillId="2" borderId="26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3" fontId="0" fillId="0" borderId="32" xfId="0" applyNumberFormat="1" applyBorder="1" applyAlignment="1">
      <alignment horizontal="right"/>
    </xf>
    <xf numFmtId="0" fontId="3" fillId="2" borderId="33" xfId="0" applyFont="1" applyFill="1" applyBorder="1" applyAlignment="1">
      <alignment horizontal="left" vertical="center"/>
    </xf>
    <xf numFmtId="3" fontId="0" fillId="0" borderId="12" xfId="0" applyNumberFormat="1" applyBorder="1" applyAlignment="1">
      <alignment horizontal="righ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170" fontId="0" fillId="0" borderId="12" xfId="0" applyNumberFormat="1" applyBorder="1"/>
    <xf numFmtId="170" fontId="0" fillId="0" borderId="36" xfId="0" applyNumberFormat="1" applyBorder="1"/>
    <xf numFmtId="170" fontId="0" fillId="0" borderId="37" xfId="0" applyNumberFormat="1" applyBorder="1"/>
    <xf numFmtId="170" fontId="0" fillId="0" borderId="42" xfId="0" applyNumberFormat="1" applyBorder="1"/>
    <xf numFmtId="0" fontId="3" fillId="2" borderId="43" xfId="0" applyFont="1" applyFill="1" applyBorder="1" applyAlignment="1">
      <alignment horizontal="left" vertical="center"/>
    </xf>
    <xf numFmtId="3" fontId="0" fillId="0" borderId="42" xfId="0" applyNumberFormat="1" applyBorder="1" applyAlignment="1">
      <alignment horizontal="right"/>
    </xf>
    <xf numFmtId="0" fontId="4" fillId="4" borderId="0" xfId="0" quotePrefix="1" applyFont="1" applyFill="1"/>
    <xf numFmtId="0" fontId="0" fillId="0" borderId="39" xfId="0" quotePrefix="1" applyBorder="1"/>
    <xf numFmtId="164" fontId="0" fillId="0" borderId="44" xfId="1" applyNumberFormat="1" applyFont="1" applyBorder="1"/>
    <xf numFmtId="165" fontId="0" fillId="0" borderId="27" xfId="2" applyNumberFormat="1" applyFont="1" applyBorder="1"/>
    <xf numFmtId="0" fontId="0" fillId="0" borderId="41" xfId="0" quotePrefix="1" applyBorder="1"/>
    <xf numFmtId="164" fontId="0" fillId="0" borderId="0" xfId="1" applyNumberFormat="1" applyFont="1" applyBorder="1"/>
    <xf numFmtId="165" fontId="0" fillId="0" borderId="29" xfId="2" applyNumberFormat="1" applyFont="1" applyBorder="1"/>
    <xf numFmtId="0" fontId="0" fillId="0" borderId="40" xfId="0" quotePrefix="1" applyBorder="1"/>
    <xf numFmtId="164" fontId="0" fillId="0" borderId="45" xfId="1" applyNumberFormat="1" applyFont="1" applyBorder="1"/>
    <xf numFmtId="165" fontId="0" fillId="0" borderId="21" xfId="2" applyNumberFormat="1" applyFont="1" applyBorder="1"/>
    <xf numFmtId="166" fontId="0" fillId="0" borderId="44" xfId="2" applyNumberFormat="1" applyFont="1" applyBorder="1"/>
    <xf numFmtId="166" fontId="0" fillId="0" borderId="44" xfId="0" applyNumberFormat="1" applyBorder="1"/>
    <xf numFmtId="167" fontId="0" fillId="0" borderId="44" xfId="0" applyNumberFormat="1" applyBorder="1"/>
    <xf numFmtId="165" fontId="0" fillId="0" borderId="44" xfId="2" applyNumberFormat="1" applyFont="1" applyBorder="1"/>
    <xf numFmtId="166" fontId="0" fillId="0" borderId="0" xfId="2" applyNumberFormat="1" applyFont="1" applyBorder="1"/>
    <xf numFmtId="166" fontId="0" fillId="0" borderId="0" xfId="0" applyNumberFormat="1"/>
    <xf numFmtId="167" fontId="0" fillId="0" borderId="0" xfId="0" applyNumberFormat="1"/>
    <xf numFmtId="165" fontId="0" fillId="0" borderId="0" xfId="2" applyNumberFormat="1" applyFont="1" applyBorder="1"/>
    <xf numFmtId="166" fontId="0" fillId="0" borderId="45" xfId="2" applyNumberFormat="1" applyFont="1" applyBorder="1"/>
    <xf numFmtId="166" fontId="0" fillId="0" borderId="45" xfId="0" applyNumberFormat="1" applyBorder="1"/>
    <xf numFmtId="167" fontId="0" fillId="0" borderId="45" xfId="0" applyNumberFormat="1" applyBorder="1"/>
    <xf numFmtId="165" fontId="0" fillId="0" borderId="45" xfId="2" applyNumberFormat="1" applyFont="1" applyBorder="1"/>
    <xf numFmtId="0" fontId="0" fillId="5" borderId="0" xfId="0" quotePrefix="1" applyFill="1"/>
    <xf numFmtId="0" fontId="0" fillId="5" borderId="0" xfId="0" applyFill="1"/>
    <xf numFmtId="164" fontId="0" fillId="5" borderId="0" xfId="1" applyNumberFormat="1" applyFont="1" applyFill="1"/>
    <xf numFmtId="166" fontId="0" fillId="5" borderId="0" xfId="0" applyNumberFormat="1" applyFill="1"/>
    <xf numFmtId="167" fontId="0" fillId="5" borderId="0" xfId="0" applyNumberFormat="1" applyFill="1"/>
    <xf numFmtId="0" fontId="6" fillId="0" borderId="0" xfId="0" applyFont="1"/>
    <xf numFmtId="0" fontId="7" fillId="4" borderId="6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right" vertical="top" wrapText="1"/>
    </xf>
    <xf numFmtId="0" fontId="8" fillId="3" borderId="15" xfId="0" applyFont="1" applyFill="1" applyBorder="1" applyAlignment="1">
      <alignment horizontal="left" vertical="top" wrapText="1"/>
    </xf>
    <xf numFmtId="169" fontId="8" fillId="3" borderId="15" xfId="0" applyNumberFormat="1" applyFont="1" applyFill="1" applyBorder="1" applyAlignment="1">
      <alignment horizontal="right" vertical="top"/>
    </xf>
    <xf numFmtId="168" fontId="8" fillId="3" borderId="16" xfId="0" applyNumberFormat="1" applyFont="1" applyFill="1" applyBorder="1" applyAlignment="1">
      <alignment horizontal="right" vertical="top"/>
    </xf>
    <xf numFmtId="0" fontId="8" fillId="3" borderId="6" xfId="0" applyFont="1" applyFill="1" applyBorder="1" applyAlignment="1">
      <alignment horizontal="left" vertical="top" wrapText="1"/>
    </xf>
    <xf numFmtId="169" fontId="8" fillId="3" borderId="6" xfId="0" applyNumberFormat="1" applyFont="1" applyFill="1" applyBorder="1" applyAlignment="1">
      <alignment horizontal="right" vertical="top"/>
    </xf>
    <xf numFmtId="168" fontId="8" fillId="3" borderId="18" xfId="0" applyNumberFormat="1" applyFont="1" applyFill="1" applyBorder="1" applyAlignment="1">
      <alignment horizontal="right" vertical="top"/>
    </xf>
    <xf numFmtId="0" fontId="8" fillId="3" borderId="20" xfId="0" applyFont="1" applyFill="1" applyBorder="1" applyAlignment="1">
      <alignment horizontal="left" vertical="top" wrapText="1"/>
    </xf>
    <xf numFmtId="169" fontId="8" fillId="3" borderId="20" xfId="0" applyNumberFormat="1" applyFont="1" applyFill="1" applyBorder="1" applyAlignment="1">
      <alignment horizontal="right" vertical="top"/>
    </xf>
    <xf numFmtId="168" fontId="8" fillId="3" borderId="21" xfId="0" applyNumberFormat="1" applyFont="1" applyFill="1" applyBorder="1" applyAlignment="1">
      <alignment horizontal="right" vertical="top"/>
    </xf>
    <xf numFmtId="0" fontId="9" fillId="0" borderId="39" xfId="0" quotePrefix="1" applyFont="1" applyBorder="1"/>
    <xf numFmtId="164" fontId="9" fillId="0" borderId="44" xfId="1" applyNumberFormat="1" applyFont="1" applyBorder="1"/>
    <xf numFmtId="165" fontId="9" fillId="0" borderId="27" xfId="2" applyNumberFormat="1" applyFont="1" applyBorder="1"/>
    <xf numFmtId="0" fontId="9" fillId="0" borderId="41" xfId="0" quotePrefix="1" applyFont="1" applyBorder="1"/>
    <xf numFmtId="164" fontId="9" fillId="0" borderId="0" xfId="1" applyNumberFormat="1" applyFont="1" applyBorder="1"/>
    <xf numFmtId="165" fontId="9" fillId="0" borderId="29" xfId="2" applyNumberFormat="1" applyFont="1" applyBorder="1"/>
    <xf numFmtId="0" fontId="9" fillId="6" borderId="39" xfId="0" quotePrefix="1" applyFont="1" applyFill="1" applyBorder="1"/>
    <xf numFmtId="164" fontId="9" fillId="6" borderId="44" xfId="1" applyNumberFormat="1" applyFont="1" applyFill="1" applyBorder="1"/>
    <xf numFmtId="165" fontId="9" fillId="6" borderId="27" xfId="2" applyNumberFormat="1" applyFont="1" applyFill="1" applyBorder="1"/>
    <xf numFmtId="0" fontId="4" fillId="4" borderId="0" xfId="0" quotePrefix="1" applyFont="1" applyFill="1" applyAlignment="1">
      <alignment horizontal="center"/>
    </xf>
    <xf numFmtId="0" fontId="7" fillId="4" borderId="6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righ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b/>
        <i val="0"/>
      </font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BFBFBF"/>
        </patternFill>
      </fill>
    </dxf>
    <dxf>
      <font>
        <color rgb="FFFFFFFF"/>
      </font>
      <fill>
        <patternFill>
          <bgColor rgb="FF000000"/>
        </patternFill>
      </fill>
    </dxf>
    <dxf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thin">
          <color rgb="FF000000"/>
        </right>
      </border>
    </dxf>
    <dxf>
      <border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  <bottom style="thin">
          <color rgb="FF000000"/>
        </bottom>
      </border>
    </dxf>
    <dxf>
      <font>
        <b/>
        <i val="0"/>
        <color rgb="FFFFFFFF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</dxf>
    <dxf>
      <font>
        <b/>
        <color theme="1"/>
      </font>
      <border>
        <left style="medium">
          <color theme="8" tint="0.59999389629810485"/>
        </left>
        <right style="medium">
          <color theme="8" tint="0.59999389629810485"/>
        </right>
        <top style="medium">
          <color theme="8" tint="0.59999389629810485"/>
        </top>
        <bottom style="medium">
          <color theme="8" tint="0.59999389629810485"/>
        </bottom>
      </border>
    </dxf>
    <dxf>
      <border>
        <left style="thin">
          <color theme="8" tint="0.39997558519241921"/>
        </left>
        <right style="thin">
          <color theme="8" tint="0.39997558519241921"/>
        </right>
      </border>
    </dxf>
    <dxf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top style="thin">
          <color theme="8" tint="-0.249977111117893"/>
        </top>
        <bottom style="medium">
          <color theme="8" tint="-0.249977111117893"/>
        </bottom>
      </border>
    </dxf>
    <dxf>
      <font>
        <b/>
        <color theme="0"/>
      </font>
      <fill>
        <patternFill patternType="solid">
          <fgColor theme="8"/>
          <bgColor rgb="FF00B0F0"/>
        </patternFill>
      </fill>
      <border>
        <top style="medium">
          <color theme="8" tint="-0.249977111117893"/>
        </top>
      </border>
    </dxf>
    <dxf>
      <font>
        <color theme="1"/>
      </font>
    </dxf>
  </dxfs>
  <tableStyles count="4" defaultTableStyle="TableStyleMedium2" defaultPivotStyle="PivotStyleLight16">
    <tableStyle name="NielsenBlue" table="0" count="12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NielsenIQ" count="10" xr9:uid="{00000000-0011-0000-FFFF-FFFF01000000}">
      <tableStyleElement type="wholeTable" dxfId="11"/>
      <tableStyleElement type="headerRow" dxfId="10"/>
      <tableStyleElement type="firstRowStripe" dxfId="9"/>
      <tableStyleElement type="secondRowStripe" dxfId="8"/>
      <tableStyleElement type="firstColumnStripe" dxfId="7"/>
      <tableStyleElement type="secondColumnStripe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NielsenIQSlicer" pivot="0" table="0" count="2" xr9:uid="{00000000-0011-0000-FFFF-FFFF02000000}">
      <tableStyleElement type="wholeTable" dxfId="1"/>
      <tableStyleElement type="headerRow" dxfId="0"/>
    </tableStyle>
    <tableStyle name="PivotStyleLight1 2" table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EE6EE8E3-226A-11D2-BACC-00805F8FE1E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EE6EE8E3-226A-11D2-BACC-00805F8FE1E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EE6EE8E3-226A-11D2-BACC-00805F8FE1E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12700</xdr:rowOff>
        </xdr:from>
        <xdr:to>
          <xdr:col>0</xdr:col>
          <xdr:colOff>165100</xdr:colOff>
          <xdr:row>1</xdr:row>
          <xdr:rowOff>0</xdr:rowOff>
        </xdr:to>
        <xdr:sp macro="" textlink="">
          <xdr:nvSpPr>
            <xdr:cNvPr id="1025" name="NITRORange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12700</xdr:rowOff>
        </xdr:from>
        <xdr:to>
          <xdr:col>0</xdr:col>
          <xdr:colOff>165100</xdr:colOff>
          <xdr:row>1</xdr:row>
          <xdr:rowOff>0</xdr:rowOff>
        </xdr:to>
        <xdr:sp macro="" textlink="">
          <xdr:nvSpPr>
            <xdr:cNvPr id="2049" name="NITRORange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0</xdr:row>
          <xdr:rowOff>12700</xdr:rowOff>
        </xdr:from>
        <xdr:to>
          <xdr:col>0</xdr:col>
          <xdr:colOff>165100</xdr:colOff>
          <xdr:row>1</xdr:row>
          <xdr:rowOff>0</xdr:rowOff>
        </xdr:to>
        <xdr:sp macro="" textlink="">
          <xdr:nvSpPr>
            <xdr:cNvPr id="3073" name="NITRORange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ie Hazlett" id="{60DAA7F2-F6DD-428B-AE9D-248EA77F4FF9}" userId="Katie.Hazlett@nielseniq.com" providerId="PeoplePicker"/>
  <person displayName="Anna Mayo" id="{409FD67B-5E4F-4265-96AF-CB12B23877DB}" userId="S::anna.mayo@nielseniq.com::afffc50f-2179-475b-bd3b-39fff517f9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6" dT="2022-05-24T19:45:00.17" personId="{409FD67B-5E4F-4265-96AF-CB12B23877DB}" id="{EB987282-31B1-4B35-A589-2B5979407874}">
    <text>@Katie Hazlett this sheet should be at the category level (nest by supercategory), not super category, can you replace?</text>
    <mentions>
      <mention mentionpersonId="{60DAA7F2-F6DD-428B-AE9D-248EA77F4FF9}" mentionId="{897FB88D-0140-4DF1-AD73-F7F110B2C15A}" startIndex="0" length="1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4"/>
  <sheetViews>
    <sheetView tabSelected="1" zoomScale="80" zoomScaleNormal="80" workbookViewId="0">
      <selection activeCell="C12" sqref="C12"/>
    </sheetView>
  </sheetViews>
  <sheetFormatPr defaultRowHeight="14.45"/>
  <cols>
    <col min="1" max="1" width="27.5703125" customWidth="1"/>
    <col min="2" max="2" width="96.42578125" bestFit="1" customWidth="1"/>
    <col min="3" max="4" width="21.85546875" bestFit="1" customWidth="1"/>
  </cols>
  <sheetData>
    <row r="1" spans="1:10" ht="14.1" customHeight="1">
      <c r="A1" s="1" t="s">
        <v>0</v>
      </c>
    </row>
    <row r="2" spans="1:10">
      <c r="A2" s="1" t="s">
        <v>1</v>
      </c>
    </row>
    <row r="3" spans="1:10">
      <c r="A3" s="1" t="s">
        <v>2</v>
      </c>
    </row>
    <row r="4" spans="1:10">
      <c r="C4" s="80" t="s">
        <v>3</v>
      </c>
      <c r="D4" s="80"/>
      <c r="E4" s="7" t="s">
        <v>4</v>
      </c>
    </row>
    <row r="5" spans="1:10">
      <c r="C5" s="31" t="s">
        <v>5</v>
      </c>
      <c r="D5" s="31" t="s">
        <v>6</v>
      </c>
      <c r="E5" s="6"/>
    </row>
    <row r="6" spans="1:10">
      <c r="A6" s="53" t="s">
        <v>7</v>
      </c>
      <c r="B6" s="54"/>
      <c r="C6" s="54"/>
      <c r="D6" s="54"/>
      <c r="E6" s="54"/>
    </row>
    <row r="7" spans="1:10">
      <c r="B7" s="77" t="s">
        <v>8</v>
      </c>
      <c r="C7" s="78">
        <v>70452542515.371002</v>
      </c>
      <c r="D7" s="78">
        <v>76831565538.339554</v>
      </c>
      <c r="E7" s="79">
        <v>9.0543545984544282E-2</v>
      </c>
    </row>
    <row r="8" spans="1:10">
      <c r="B8" s="71" t="s">
        <v>9</v>
      </c>
      <c r="C8" s="72">
        <v>11829963771.105003</v>
      </c>
      <c r="D8" s="72">
        <v>10703918048.2505</v>
      </c>
      <c r="E8" s="73">
        <v>-9.5185897830465049E-2</v>
      </c>
    </row>
    <row r="9" spans="1:10">
      <c r="B9" s="35" t="s">
        <v>10</v>
      </c>
      <c r="C9" s="36">
        <v>69458692.955300003</v>
      </c>
      <c r="D9" s="36">
        <v>63846954.5911</v>
      </c>
      <c r="E9" s="37">
        <v>-8.079245556508563E-2</v>
      </c>
    </row>
    <row r="10" spans="1:10">
      <c r="B10" s="35" t="s">
        <v>11</v>
      </c>
      <c r="C10" s="36">
        <v>727560888.52439904</v>
      </c>
      <c r="D10" s="36">
        <v>894306673.93420005</v>
      </c>
      <c r="E10" s="37">
        <v>0.22918464700320285</v>
      </c>
    </row>
    <row r="11" spans="1:10">
      <c r="B11" s="35" t="s">
        <v>12</v>
      </c>
      <c r="C11" s="36">
        <v>4111996102.646801</v>
      </c>
      <c r="D11" s="36">
        <v>4367472140.9030991</v>
      </c>
      <c r="E11" s="37">
        <v>6.212944562176359E-2</v>
      </c>
    </row>
    <row r="12" spans="1:10">
      <c r="B12" s="35" t="s">
        <v>13</v>
      </c>
      <c r="C12" s="36">
        <v>2394024095.440999</v>
      </c>
      <c r="D12" s="36">
        <v>1111902788.2046001</v>
      </c>
      <c r="E12" s="37">
        <v>-0.53555071132240273</v>
      </c>
    </row>
    <row r="13" spans="1:10">
      <c r="B13" s="35" t="s">
        <v>14</v>
      </c>
      <c r="C13" s="36">
        <v>404750274.91189998</v>
      </c>
      <c r="D13" s="36">
        <v>434276515.051</v>
      </c>
      <c r="E13" s="37">
        <v>7.2949277540396595E-2</v>
      </c>
    </row>
    <row r="14" spans="1:10">
      <c r="B14" s="38" t="s">
        <v>15</v>
      </c>
      <c r="C14" s="39">
        <v>4122173716.6256008</v>
      </c>
      <c r="D14" s="39">
        <v>3832112975.5664978</v>
      </c>
      <c r="E14" s="40">
        <v>-7.0365967326710743E-2</v>
      </c>
    </row>
    <row r="15" spans="1:10">
      <c r="B15" s="71" t="s">
        <v>16</v>
      </c>
      <c r="C15" s="72">
        <v>14811046217.291801</v>
      </c>
      <c r="D15" s="72">
        <v>16831393679.877121</v>
      </c>
      <c r="E15" s="73">
        <v>0.13640815327593647</v>
      </c>
    </row>
    <row r="16" spans="1:10">
      <c r="B16" s="35" t="s">
        <v>17</v>
      </c>
      <c r="C16" s="36">
        <v>581813256.49779999</v>
      </c>
      <c r="D16" s="36">
        <v>671751280.03139997</v>
      </c>
      <c r="E16" s="37">
        <v>0.15458228654839878</v>
      </c>
    </row>
    <row r="17" spans="2:5">
      <c r="B17" s="35" t="s">
        <v>18</v>
      </c>
      <c r="C17" s="36">
        <v>64703701.027199998</v>
      </c>
      <c r="D17" s="36">
        <v>72786556.356399998</v>
      </c>
      <c r="E17" s="37">
        <v>0.12492106635139999</v>
      </c>
    </row>
    <row r="18" spans="2:5">
      <c r="B18" s="35" t="s">
        <v>19</v>
      </c>
      <c r="C18" s="36">
        <v>1068442743.168</v>
      </c>
      <c r="D18" s="36">
        <v>1229557165.1034999</v>
      </c>
      <c r="E18" s="37">
        <v>0.15079368825865713</v>
      </c>
    </row>
    <row r="19" spans="2:5">
      <c r="B19" s="35" t="s">
        <v>20</v>
      </c>
      <c r="C19" s="36">
        <v>1915226.8973999999</v>
      </c>
      <c r="D19" s="36">
        <v>3011241.4783000001</v>
      </c>
      <c r="E19" s="37">
        <v>0.57226356959997049</v>
      </c>
    </row>
    <row r="20" spans="2:5">
      <c r="B20" s="35" t="s">
        <v>21</v>
      </c>
      <c r="C20" s="36">
        <v>333055154.41460001</v>
      </c>
      <c r="D20" s="36">
        <v>547427532.52129996</v>
      </c>
      <c r="E20" s="37">
        <v>0.64365428748128872</v>
      </c>
    </row>
    <row r="21" spans="2:5">
      <c r="B21" s="35" t="s">
        <v>22</v>
      </c>
      <c r="C21" s="36">
        <v>239902988.5138</v>
      </c>
      <c r="D21" s="36">
        <v>203818868.03709999</v>
      </c>
      <c r="E21" s="37">
        <v>-0.15041130041872874</v>
      </c>
    </row>
    <row r="22" spans="2:5">
      <c r="B22" s="35" t="s">
        <v>23</v>
      </c>
      <c r="C22" s="36">
        <v>720352267.74940002</v>
      </c>
      <c r="D22" s="36">
        <v>734629613.98169994</v>
      </c>
      <c r="E22" s="37">
        <v>1.9819950420794319E-2</v>
      </c>
    </row>
    <row r="23" spans="2:5">
      <c r="B23" s="35" t="s">
        <v>24</v>
      </c>
      <c r="C23" s="36">
        <v>3598870078.7106991</v>
      </c>
      <c r="D23" s="36">
        <v>4286379047.3785009</v>
      </c>
      <c r="E23" s="37">
        <v>0.19103467300328414</v>
      </c>
    </row>
    <row r="24" spans="2:5">
      <c r="B24" s="35" t="s">
        <v>25</v>
      </c>
      <c r="C24" s="36">
        <v>3670365740.0248008</v>
      </c>
      <c r="D24" s="36">
        <v>4287713204.8994031</v>
      </c>
      <c r="E24" s="37">
        <v>0.16819780605036683</v>
      </c>
    </row>
    <row r="25" spans="2:5">
      <c r="B25" s="35" t="s">
        <v>26</v>
      </c>
      <c r="C25" s="36">
        <v>329375552.02329999</v>
      </c>
      <c r="D25" s="36">
        <v>419594694.95660001</v>
      </c>
      <c r="E25" s="37">
        <v>0.27390965230752129</v>
      </c>
    </row>
    <row r="26" spans="2:5">
      <c r="B26" s="35" t="s">
        <v>27</v>
      </c>
      <c r="C26" s="36">
        <v>1309425736.9439001</v>
      </c>
      <c r="D26" s="36">
        <v>1573249344.8324001</v>
      </c>
      <c r="E26" s="37">
        <v>0.20148038979609817</v>
      </c>
    </row>
    <row r="27" spans="2:5">
      <c r="B27" s="35" t="s">
        <v>28</v>
      </c>
      <c r="C27" s="36">
        <v>616941473.12279999</v>
      </c>
      <c r="D27" s="36">
        <v>653309148.71399999</v>
      </c>
      <c r="E27" s="37">
        <v>5.894833979488534E-2</v>
      </c>
    </row>
    <row r="28" spans="2:5">
      <c r="B28" s="35" t="s">
        <v>29</v>
      </c>
      <c r="C28" s="36">
        <v>166231669.5582</v>
      </c>
      <c r="D28" s="36">
        <v>117924080.2941</v>
      </c>
      <c r="E28" s="37">
        <v>-0.29060400700112587</v>
      </c>
    </row>
    <row r="29" spans="2:5">
      <c r="B29" s="35" t="s">
        <v>30</v>
      </c>
      <c r="C29" s="36">
        <v>444477148.01800001</v>
      </c>
      <c r="D29" s="36">
        <v>428104616.11260003</v>
      </c>
      <c r="E29" s="37">
        <v>-3.6835486320068278E-2</v>
      </c>
    </row>
    <row r="30" spans="2:5">
      <c r="B30" s="35" t="s">
        <v>31</v>
      </c>
      <c r="C30" s="36">
        <v>153105460.85440001</v>
      </c>
      <c r="D30" s="36">
        <v>153125364.0088</v>
      </c>
      <c r="E30" s="37">
        <v>1.2999637170962863E-4</v>
      </c>
    </row>
    <row r="31" spans="2:5">
      <c r="B31" s="35" t="s">
        <v>32</v>
      </c>
      <c r="C31" s="36">
        <v>1136988391.5708001</v>
      </c>
      <c r="D31" s="36">
        <v>1091980101.2498</v>
      </c>
      <c r="E31" s="37">
        <v>-3.9585531967322174E-2</v>
      </c>
    </row>
    <row r="32" spans="2:5">
      <c r="B32" s="35" t="s">
        <v>33</v>
      </c>
      <c r="C32" s="36">
        <v>154918417.266</v>
      </c>
      <c r="D32" s="36">
        <v>155269820.3434</v>
      </c>
      <c r="E32" s="37">
        <v>2.2683105314498242E-3</v>
      </c>
    </row>
    <row r="33" spans="2:5">
      <c r="B33" s="35" t="s">
        <v>34</v>
      </c>
      <c r="C33" s="36">
        <v>212209039.278</v>
      </c>
      <c r="D33" s="36">
        <v>191317570.61590001</v>
      </c>
      <c r="E33" s="37">
        <v>-9.8447590796222229E-2</v>
      </c>
    </row>
    <row r="34" spans="2:5">
      <c r="B34" s="38" t="s">
        <v>35</v>
      </c>
      <c r="C34" s="39">
        <v>7952171.6527000004</v>
      </c>
      <c r="D34" s="39">
        <v>10444428.9619</v>
      </c>
      <c r="E34" s="40">
        <v>0.31340587427508604</v>
      </c>
    </row>
    <row r="35" spans="2:5">
      <c r="B35" s="71" t="s">
        <v>36</v>
      </c>
      <c r="C35" s="72">
        <v>3229664858.7687001</v>
      </c>
      <c r="D35" s="72">
        <v>3510316913.2168002</v>
      </c>
      <c r="E35" s="73">
        <v>8.6898197404636557E-2</v>
      </c>
    </row>
    <row r="36" spans="2:5">
      <c r="B36" s="38" t="s">
        <v>37</v>
      </c>
      <c r="C36" s="39">
        <v>3229664858.7687001</v>
      </c>
      <c r="D36" s="39">
        <v>3510316913.2168002</v>
      </c>
      <c r="E36" s="40">
        <v>8.6898197404636557E-2</v>
      </c>
    </row>
    <row r="37" spans="2:5">
      <c r="B37" s="71" t="s">
        <v>38</v>
      </c>
      <c r="C37" s="72">
        <v>8548845104.2796021</v>
      </c>
      <c r="D37" s="72">
        <v>9642079251.044302</v>
      </c>
      <c r="E37" s="73">
        <v>0.12788091647811251</v>
      </c>
    </row>
    <row r="38" spans="2:5">
      <c r="B38" s="35" t="s">
        <v>39</v>
      </c>
      <c r="C38" s="36">
        <v>650777034.65409994</v>
      </c>
      <c r="D38" s="36">
        <v>760782355.29419994</v>
      </c>
      <c r="E38" s="37">
        <v>0.16903688173103681</v>
      </c>
    </row>
    <row r="39" spans="2:5">
      <c r="B39" s="35" t="s">
        <v>40</v>
      </c>
      <c r="C39" s="36">
        <v>2789066127.7416992</v>
      </c>
      <c r="D39" s="36">
        <v>2948361129.4827008</v>
      </c>
      <c r="E39" s="37">
        <v>5.7114100005216661E-2</v>
      </c>
    </row>
    <row r="40" spans="2:5">
      <c r="B40" s="35" t="s">
        <v>41</v>
      </c>
      <c r="C40" s="36">
        <v>260936760.99919999</v>
      </c>
      <c r="D40" s="36">
        <v>315082186.995</v>
      </c>
      <c r="E40" s="37">
        <v>0.20750401663783213</v>
      </c>
    </row>
    <row r="41" spans="2:5">
      <c r="B41" s="35" t="s">
        <v>42</v>
      </c>
      <c r="C41" s="36">
        <v>3725344056.0090008</v>
      </c>
      <c r="D41" s="36">
        <v>4339666777.0754986</v>
      </c>
      <c r="E41" s="37">
        <v>0.16490362013022453</v>
      </c>
    </row>
    <row r="42" spans="2:5">
      <c r="B42" s="35" t="s">
        <v>43</v>
      </c>
      <c r="C42" s="36">
        <v>396574657.30269998</v>
      </c>
      <c r="D42" s="36">
        <v>327504399.97909999</v>
      </c>
      <c r="E42" s="37">
        <v>-0.17416709830471999</v>
      </c>
    </row>
    <row r="43" spans="2:5">
      <c r="B43" s="35" t="s">
        <v>44</v>
      </c>
      <c r="C43" s="36">
        <v>100981286.9579</v>
      </c>
      <c r="D43" s="36">
        <v>132202186.3338</v>
      </c>
      <c r="E43" s="37">
        <v>0.30917509883703764</v>
      </c>
    </row>
    <row r="44" spans="2:5">
      <c r="B44" s="35" t="s">
        <v>45</v>
      </c>
      <c r="C44" s="36">
        <v>104118524.06280001</v>
      </c>
      <c r="D44" s="36">
        <v>129036815.7604</v>
      </c>
      <c r="E44" s="37">
        <v>0.23932620945116656</v>
      </c>
    </row>
    <row r="45" spans="2:5">
      <c r="B45" s="38" t="s">
        <v>46</v>
      </c>
      <c r="C45" s="39">
        <v>521046656.55220002</v>
      </c>
      <c r="D45" s="39">
        <v>689443400.12360001</v>
      </c>
      <c r="E45" s="40">
        <v>0.32318937556512184</v>
      </c>
    </row>
    <row r="46" spans="2:5">
      <c r="B46" s="71" t="s">
        <v>47</v>
      </c>
      <c r="C46" s="72">
        <v>3625733529.6187019</v>
      </c>
      <c r="D46" s="72">
        <v>5075905700.8968029</v>
      </c>
      <c r="E46" s="73">
        <v>0.39996656109215167</v>
      </c>
    </row>
    <row r="47" spans="2:5">
      <c r="B47" s="35" t="s">
        <v>48</v>
      </c>
      <c r="C47" s="36">
        <v>756169041.66680002</v>
      </c>
      <c r="D47" s="36">
        <v>1075501253.635499</v>
      </c>
      <c r="E47" s="37">
        <v>0.42230267886239403</v>
      </c>
    </row>
    <row r="48" spans="2:5">
      <c r="B48" s="35" t="s">
        <v>49</v>
      </c>
      <c r="C48" s="36">
        <v>2645942646.0093012</v>
      </c>
      <c r="D48" s="36">
        <v>3751035168.5437999</v>
      </c>
      <c r="E48" s="37">
        <v>0.41765550897380033</v>
      </c>
    </row>
    <row r="49" spans="2:5">
      <c r="B49" s="35" t="s">
        <v>50</v>
      </c>
      <c r="C49" s="36">
        <v>41156007.959600002</v>
      </c>
      <c r="D49" s="36">
        <v>37303868.497699998</v>
      </c>
      <c r="E49" s="37">
        <v>-9.3598472079249762E-2</v>
      </c>
    </row>
    <row r="50" spans="2:5">
      <c r="B50" s="35" t="s">
        <v>51</v>
      </c>
      <c r="C50" s="36">
        <v>10963854.5967</v>
      </c>
      <c r="D50" s="36">
        <v>9547303.1577000003</v>
      </c>
      <c r="E50" s="37">
        <v>-0.12920195415819957</v>
      </c>
    </row>
    <row r="51" spans="2:5">
      <c r="B51" s="35" t="s">
        <v>52</v>
      </c>
      <c r="C51" s="36">
        <v>19726300.921100002</v>
      </c>
      <c r="D51" s="36">
        <v>30962467.482799999</v>
      </c>
      <c r="E51" s="37">
        <v>0.56960332333171326</v>
      </c>
    </row>
    <row r="52" spans="2:5">
      <c r="B52" s="35" t="s">
        <v>53</v>
      </c>
      <c r="C52" s="36">
        <v>125377815.2649</v>
      </c>
      <c r="D52" s="36">
        <v>125580976.65180001</v>
      </c>
      <c r="E52" s="37">
        <v>1.6203934202456693E-3</v>
      </c>
    </row>
    <row r="53" spans="2:5">
      <c r="B53" s="38" t="s">
        <v>54</v>
      </c>
      <c r="C53" s="39">
        <v>26397863.200300001</v>
      </c>
      <c r="D53" s="39">
        <v>45974662.927500002</v>
      </c>
      <c r="E53" s="40">
        <v>0.74160546930092131</v>
      </c>
    </row>
    <row r="54" spans="2:5">
      <c r="B54" s="71" t="s">
        <v>55</v>
      </c>
      <c r="C54" s="72">
        <v>16139775763.936312</v>
      </c>
      <c r="D54" s="72">
        <v>17758435222.864304</v>
      </c>
      <c r="E54" s="73">
        <v>0.10029008349328006</v>
      </c>
    </row>
    <row r="55" spans="2:5">
      <c r="B55" s="35" t="s">
        <v>56</v>
      </c>
      <c r="C55" s="36">
        <v>551959607.60370004</v>
      </c>
      <c r="D55" s="36">
        <v>534107415.89139998</v>
      </c>
      <c r="E55" s="37">
        <v>-3.2343293723619215E-2</v>
      </c>
    </row>
    <row r="56" spans="2:5">
      <c r="B56" s="35" t="s">
        <v>57</v>
      </c>
      <c r="C56" s="36">
        <v>156117830.72299999</v>
      </c>
      <c r="D56" s="36">
        <v>216298437.11340001</v>
      </c>
      <c r="E56" s="37">
        <v>0.38548195367368709</v>
      </c>
    </row>
    <row r="57" spans="2:5">
      <c r="B57" s="35" t="s">
        <v>58</v>
      </c>
      <c r="C57" s="36">
        <v>1929246907.2845011</v>
      </c>
      <c r="D57" s="36">
        <v>2178407961.5008979</v>
      </c>
      <c r="E57" s="37">
        <v>0.12914938636190532</v>
      </c>
    </row>
    <row r="58" spans="2:5">
      <c r="B58" s="35" t="s">
        <v>59</v>
      </c>
      <c r="C58" s="36">
        <v>1934197057.2140999</v>
      </c>
      <c r="D58" s="36">
        <v>2116150731.9015989</v>
      </c>
      <c r="E58" s="37">
        <v>9.4071942674534892E-2</v>
      </c>
    </row>
    <row r="59" spans="2:5">
      <c r="B59" s="35" t="s">
        <v>60</v>
      </c>
      <c r="C59" s="36">
        <v>193192239.6672</v>
      </c>
      <c r="D59" s="36">
        <v>144915412.27219999</v>
      </c>
      <c r="E59" s="37">
        <v>-0.24989009640430404</v>
      </c>
    </row>
    <row r="60" spans="2:5">
      <c r="B60" s="35" t="s">
        <v>61</v>
      </c>
      <c r="C60" s="36">
        <v>472857845.57450002</v>
      </c>
      <c r="D60" s="36">
        <v>491186841.8265</v>
      </c>
      <c r="E60" s="37">
        <v>3.8762170118444628E-2</v>
      </c>
    </row>
    <row r="61" spans="2:5">
      <c r="B61" s="35" t="s">
        <v>62</v>
      </c>
      <c r="C61" s="36">
        <v>23992536.441599999</v>
      </c>
      <c r="D61" s="36">
        <v>22109494.041099999</v>
      </c>
      <c r="E61" s="37">
        <v>-7.8484507258475777E-2</v>
      </c>
    </row>
    <row r="62" spans="2:5">
      <c r="B62" s="35" t="s">
        <v>63</v>
      </c>
      <c r="C62" s="36">
        <v>2543683837.9732022</v>
      </c>
      <c r="D62" s="36">
        <v>2600320273.1058002</v>
      </c>
      <c r="E62" s="37">
        <v>2.2265516762384197E-2</v>
      </c>
    </row>
    <row r="63" spans="2:5">
      <c r="B63" s="35" t="s">
        <v>64</v>
      </c>
      <c r="C63" s="36">
        <v>24091927.927200001</v>
      </c>
      <c r="D63" s="36">
        <v>21106057.938999999</v>
      </c>
      <c r="E63" s="37">
        <v>-0.12393653165585505</v>
      </c>
    </row>
    <row r="64" spans="2:5">
      <c r="B64" s="35" t="s">
        <v>65</v>
      </c>
      <c r="C64" s="36">
        <v>192327135.1309</v>
      </c>
      <c r="D64" s="36">
        <v>200890288.55930001</v>
      </c>
      <c r="E64" s="37">
        <v>4.45238963424055E-2</v>
      </c>
    </row>
    <row r="65" spans="2:5">
      <c r="B65" s="35" t="s">
        <v>66</v>
      </c>
      <c r="C65" s="36">
        <v>1385057493.3083999</v>
      </c>
      <c r="D65" s="36">
        <v>1479007943.878</v>
      </c>
      <c r="E65" s="37">
        <v>6.7831444559883547E-2</v>
      </c>
    </row>
    <row r="66" spans="2:5">
      <c r="B66" s="35" t="s">
        <v>67</v>
      </c>
      <c r="C66" s="36">
        <v>6546842.1897999998</v>
      </c>
      <c r="D66" s="36">
        <v>5302179.9722999996</v>
      </c>
      <c r="E66" s="37">
        <v>-0.19011642276014962</v>
      </c>
    </row>
    <row r="67" spans="2:5">
      <c r="B67" s="35" t="s">
        <v>68</v>
      </c>
      <c r="C67" s="36">
        <v>145381335.7362</v>
      </c>
      <c r="D67" s="36">
        <v>157958106.58739999</v>
      </c>
      <c r="E67" s="37">
        <v>8.6508840956180277E-2</v>
      </c>
    </row>
    <row r="68" spans="2:5">
      <c r="B68" s="35" t="s">
        <v>69</v>
      </c>
      <c r="C68" s="36">
        <v>3036708423.6977019</v>
      </c>
      <c r="D68" s="36">
        <v>3408283520.5233998</v>
      </c>
      <c r="E68" s="37">
        <v>0.12236113744935806</v>
      </c>
    </row>
    <row r="69" spans="2:5">
      <c r="B69" s="35" t="s">
        <v>70</v>
      </c>
      <c r="C69" s="36">
        <v>2339320316.3270001</v>
      </c>
      <c r="D69" s="36">
        <v>2742332861.0484018</v>
      </c>
      <c r="E69" s="37">
        <v>0.17227762350825793</v>
      </c>
    </row>
    <row r="70" spans="2:5">
      <c r="B70" s="38" t="s">
        <v>71</v>
      </c>
      <c r="C70" s="39">
        <v>1205094427.1373</v>
      </c>
      <c r="D70" s="39">
        <v>1440057696.7035999</v>
      </c>
      <c r="E70" s="40">
        <v>0.19497498642032118</v>
      </c>
    </row>
    <row r="71" spans="2:5">
      <c r="B71" s="71" t="s">
        <v>72</v>
      </c>
      <c r="C71" s="72">
        <v>5703872829.4883022</v>
      </c>
      <c r="D71" s="72">
        <v>5715192683.1035995</v>
      </c>
      <c r="E71" s="73">
        <v>1.9845908128903744E-3</v>
      </c>
    </row>
    <row r="72" spans="2:5">
      <c r="B72" s="35" t="s">
        <v>73</v>
      </c>
      <c r="C72" s="36">
        <v>119855317.3162</v>
      </c>
      <c r="D72" s="36">
        <v>133249065.1935</v>
      </c>
      <c r="E72" s="37">
        <v>0.11174930055013643</v>
      </c>
    </row>
    <row r="73" spans="2:5">
      <c r="B73" s="35" t="s">
        <v>74</v>
      </c>
      <c r="C73" s="36">
        <v>2594629519.4117012</v>
      </c>
      <c r="D73" s="36">
        <v>2741775260.1586981</v>
      </c>
      <c r="E73" s="37">
        <v>5.6711657539593618E-2</v>
      </c>
    </row>
    <row r="74" spans="2:5">
      <c r="B74" s="35" t="s">
        <v>75</v>
      </c>
      <c r="C74" s="36">
        <v>285202794.38279998</v>
      </c>
      <c r="D74" s="36">
        <v>270158373.96539998</v>
      </c>
      <c r="E74" s="37">
        <v>-5.2749905378582485E-2</v>
      </c>
    </row>
    <row r="75" spans="2:5">
      <c r="B75" s="35" t="s">
        <v>76</v>
      </c>
      <c r="C75" s="36">
        <v>167813222.08759999</v>
      </c>
      <c r="D75" s="36">
        <v>168359171.3964</v>
      </c>
      <c r="E75" s="37">
        <v>3.2533152156211109E-3</v>
      </c>
    </row>
    <row r="76" spans="2:5">
      <c r="B76" s="35" t="s">
        <v>77</v>
      </c>
      <c r="C76" s="36">
        <v>1252058925.0761001</v>
      </c>
      <c r="D76" s="36">
        <v>1084759145.0480001</v>
      </c>
      <c r="E76" s="37">
        <v>-0.13361973360633295</v>
      </c>
    </row>
    <row r="77" spans="2:5">
      <c r="B77" s="35" t="s">
        <v>78</v>
      </c>
      <c r="C77" s="36">
        <v>568701503.47679996</v>
      </c>
      <c r="D77" s="36">
        <v>565017166.88900006</v>
      </c>
      <c r="E77" s="37">
        <v>-6.4785068533763646E-3</v>
      </c>
    </row>
    <row r="78" spans="2:5">
      <c r="B78" s="35" t="s">
        <v>79</v>
      </c>
      <c r="C78" s="36">
        <v>53046676.477899998</v>
      </c>
      <c r="D78" s="36">
        <v>74174566.327299997</v>
      </c>
      <c r="E78" s="37">
        <v>0.39828866297028398</v>
      </c>
    </row>
    <row r="79" spans="2:5">
      <c r="B79" s="35" t="s">
        <v>80</v>
      </c>
      <c r="C79" s="36">
        <v>14156811.916099999</v>
      </c>
      <c r="D79" s="36">
        <v>15358527.828299999</v>
      </c>
      <c r="E79" s="37">
        <v>8.488605480682665E-2</v>
      </c>
    </row>
    <row r="80" spans="2:5">
      <c r="B80" s="35" t="s">
        <v>81</v>
      </c>
      <c r="C80" s="36">
        <v>85668667.147</v>
      </c>
      <c r="D80" s="36">
        <v>76763957.615700006</v>
      </c>
      <c r="E80" s="37">
        <v>-0.10394359837559142</v>
      </c>
    </row>
    <row r="81" spans="2:5">
      <c r="B81" s="35" t="s">
        <v>82</v>
      </c>
      <c r="C81" s="36">
        <v>21744489.1785</v>
      </c>
      <c r="D81" s="36">
        <v>20234757.3037</v>
      </c>
      <c r="E81" s="37">
        <v>-6.9430551456355127E-2</v>
      </c>
    </row>
    <row r="82" spans="2:5">
      <c r="B82" s="35" t="s">
        <v>83</v>
      </c>
      <c r="C82" s="36">
        <v>29495684.870700002</v>
      </c>
      <c r="D82" s="36">
        <v>20703162.998599999</v>
      </c>
      <c r="E82" s="37">
        <v>-0.29809519292885422</v>
      </c>
    </row>
    <row r="83" spans="2:5">
      <c r="B83" s="35" t="s">
        <v>84</v>
      </c>
      <c r="C83" s="36">
        <v>24554622.8015</v>
      </c>
      <c r="D83" s="36">
        <v>22752260.3818</v>
      </c>
      <c r="E83" s="37">
        <v>-7.340216277278333E-2</v>
      </c>
    </row>
    <row r="84" spans="2:5">
      <c r="B84" s="38" t="s">
        <v>85</v>
      </c>
      <c r="C84" s="39">
        <v>486944595.34539998</v>
      </c>
      <c r="D84" s="39">
        <v>521887267.99720001</v>
      </c>
      <c r="E84" s="40">
        <v>7.1759031696438713E-2</v>
      </c>
    </row>
    <row r="85" spans="2:5">
      <c r="B85" s="71" t="s">
        <v>86</v>
      </c>
      <c r="C85" s="72">
        <v>5072662382.2278986</v>
      </c>
      <c r="D85" s="72">
        <v>5631170183.4363995</v>
      </c>
      <c r="E85" s="73">
        <v>0.11010151260317191</v>
      </c>
    </row>
    <row r="86" spans="2:5">
      <c r="B86" s="35" t="s">
        <v>87</v>
      </c>
      <c r="C86" s="36">
        <v>4810610463.5323992</v>
      </c>
      <c r="D86" s="36">
        <v>5307148232.4928999</v>
      </c>
      <c r="E86" s="37">
        <v>0.10321720553442959</v>
      </c>
    </row>
    <row r="87" spans="2:5">
      <c r="B87" s="35" t="s">
        <v>88</v>
      </c>
      <c r="C87" s="36">
        <v>235615775.46799999</v>
      </c>
      <c r="D87" s="36">
        <v>282413360.03500003</v>
      </c>
      <c r="E87" s="37">
        <v>0.19861821422630421</v>
      </c>
    </row>
    <row r="88" spans="2:5">
      <c r="B88" s="38" t="s">
        <v>89</v>
      </c>
      <c r="C88" s="39">
        <v>26436143.227499999</v>
      </c>
      <c r="D88" s="39">
        <v>41608590.908500001</v>
      </c>
      <c r="E88" s="40">
        <v>0.57392818424500658</v>
      </c>
    </row>
    <row r="89" spans="2:5">
      <c r="B89" s="74" t="s">
        <v>90</v>
      </c>
      <c r="C89" s="75">
        <v>1490978058.654799</v>
      </c>
      <c r="D89" s="75">
        <v>1963153855.6496999</v>
      </c>
      <c r="E89" s="76">
        <v>0.3166886288191999</v>
      </c>
    </row>
    <row r="90" spans="2:5">
      <c r="B90" s="35" t="s">
        <v>91</v>
      </c>
      <c r="C90" s="36">
        <v>97119892.578600004</v>
      </c>
      <c r="D90" s="36">
        <v>85930175.703899994</v>
      </c>
      <c r="E90" s="37">
        <v>-0.11521549888087113</v>
      </c>
    </row>
    <row r="91" spans="2:5">
      <c r="B91" s="35" t="s">
        <v>92</v>
      </c>
      <c r="C91" s="36">
        <v>209447193.5219</v>
      </c>
      <c r="D91" s="36">
        <v>260310332.7308</v>
      </c>
      <c r="E91" s="37">
        <v>0.24284469203728776</v>
      </c>
    </row>
    <row r="92" spans="2:5">
      <c r="B92" s="35" t="s">
        <v>93</v>
      </c>
      <c r="C92" s="36">
        <v>3612569.6148999999</v>
      </c>
      <c r="D92" s="36">
        <v>11822555.0635</v>
      </c>
      <c r="E92" s="37">
        <v>2.2726165371977922</v>
      </c>
    </row>
    <row r="93" spans="2:5">
      <c r="B93" s="35" t="s">
        <v>94</v>
      </c>
      <c r="C93" s="36">
        <v>3920977.9972999999</v>
      </c>
      <c r="D93" s="36">
        <v>4353770.4841999998</v>
      </c>
      <c r="E93" s="37">
        <v>0.11037870837276365</v>
      </c>
    </row>
    <row r="94" spans="2:5">
      <c r="B94" s="38" t="s">
        <v>95</v>
      </c>
      <c r="C94" s="39">
        <v>1176274388.1020999</v>
      </c>
      <c r="D94" s="39">
        <v>1600413000.5218999</v>
      </c>
      <c r="E94" s="40">
        <v>0.36057795418307204</v>
      </c>
    </row>
  </sheetData>
  <mergeCells count="1">
    <mergeCell ref="C4:D4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NITRORange1">
          <controlPr defaultSize="0" print="0" autoFill="0" autoLine="0" r:id="rId4">
            <anchor moveWithCells="1" sizeWithCells="1">
              <from>
                <xdr:col>0</xdr:col>
                <xdr:colOff>12700</xdr:colOff>
                <xdr:row>0</xdr:row>
                <xdr:rowOff>12700</xdr:rowOff>
              </from>
              <to>
                <xdr:col>0</xdr:col>
                <xdr:colOff>165100</xdr:colOff>
                <xdr:row>1</xdr:row>
                <xdr:rowOff>0</xdr:rowOff>
              </to>
            </anchor>
          </controlPr>
        </control>
      </mc:Choice>
      <mc:Fallback>
        <control shapeId="1025" r:id="rId3" name="NITRORange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8"/>
  <sheetViews>
    <sheetView zoomScale="80" zoomScaleNormal="80" workbookViewId="0">
      <pane xSplit="2" ySplit="5" topLeftCell="C6" activePane="bottomRight" state="frozen"/>
      <selection pane="bottomRight" activeCell="B22" sqref="B22"/>
      <selection pane="bottomLeft" activeCell="A6" sqref="A6"/>
      <selection pane="topRight" activeCell="C1" sqref="C1"/>
    </sheetView>
  </sheetViews>
  <sheetFormatPr defaultRowHeight="14.45"/>
  <cols>
    <col min="1" max="1" width="31.140625" bestFit="1" customWidth="1"/>
    <col min="2" max="2" width="40.7109375" bestFit="1" customWidth="1"/>
    <col min="3" max="4" width="21.85546875" bestFit="1" customWidth="1"/>
  </cols>
  <sheetData>
    <row r="1" spans="1:5" ht="14.1" customHeight="1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C4" s="80" t="s">
        <v>3</v>
      </c>
      <c r="D4" s="80"/>
      <c r="E4" s="7" t="s">
        <v>4</v>
      </c>
    </row>
    <row r="5" spans="1:5">
      <c r="C5" s="31" t="s">
        <v>5</v>
      </c>
      <c r="D5" s="31" t="s">
        <v>6</v>
      </c>
      <c r="E5" s="7"/>
    </row>
    <row r="6" spans="1:5">
      <c r="A6" s="53" t="s">
        <v>7</v>
      </c>
      <c r="B6" s="54"/>
      <c r="C6" s="54"/>
      <c r="D6" s="54"/>
      <c r="E6" s="54"/>
    </row>
    <row r="7" spans="1:5">
      <c r="B7" s="32" t="s">
        <v>8</v>
      </c>
      <c r="C7" s="33">
        <v>69592382089.685349</v>
      </c>
      <c r="D7" s="33">
        <v>80255480941.434311</v>
      </c>
      <c r="E7" s="34">
        <f>D7/C7-1</f>
        <v>0.1532222138625341</v>
      </c>
    </row>
    <row r="8" spans="1:5">
      <c r="B8" s="35" t="s">
        <v>9</v>
      </c>
      <c r="C8" s="36">
        <v>11747871469.181993</v>
      </c>
      <c r="D8" s="36">
        <v>11054258282.816309</v>
      </c>
      <c r="E8" s="37">
        <f t="shared" ref="E8:E38" si="0">D8/C8-1</f>
        <v>-5.9041604956713178E-2</v>
      </c>
    </row>
    <row r="9" spans="1:5">
      <c r="B9" s="35" t="s">
        <v>96</v>
      </c>
      <c r="C9" s="36">
        <v>14631177283.729582</v>
      </c>
      <c r="D9" s="36">
        <v>17563074428.918098</v>
      </c>
      <c r="E9" s="37">
        <f t="shared" si="0"/>
        <v>0.20038696055230609</v>
      </c>
    </row>
    <row r="10" spans="1:5">
      <c r="B10" s="35" t="s">
        <v>36</v>
      </c>
      <c r="C10" s="36">
        <v>3208791301.6312022</v>
      </c>
      <c r="D10" s="36">
        <v>3599730775.6202989</v>
      </c>
      <c r="E10" s="37">
        <f t="shared" si="0"/>
        <v>0.12183387364281395</v>
      </c>
    </row>
    <row r="11" spans="1:5">
      <c r="B11" s="35" t="s">
        <v>38</v>
      </c>
      <c r="C11" s="36">
        <v>8422796709.2956028</v>
      </c>
      <c r="D11" s="36">
        <v>10158954872.904404</v>
      </c>
      <c r="E11" s="37">
        <f t="shared" si="0"/>
        <v>0.20612609131272697</v>
      </c>
    </row>
    <row r="12" spans="1:5">
      <c r="B12" s="35" t="s">
        <v>47</v>
      </c>
      <c r="C12" s="36">
        <v>3602065751.1893988</v>
      </c>
      <c r="D12" s="36">
        <v>5205686553.8336983</v>
      </c>
      <c r="E12" s="37">
        <f t="shared" si="0"/>
        <v>0.44519476139900704</v>
      </c>
    </row>
    <row r="13" spans="1:5">
      <c r="B13" s="35" t="s">
        <v>55</v>
      </c>
      <c r="C13" s="36">
        <v>15926700242.314589</v>
      </c>
      <c r="D13" s="36">
        <v>18563925859.579601</v>
      </c>
      <c r="E13" s="37">
        <f t="shared" si="0"/>
        <v>0.16558518570333502</v>
      </c>
    </row>
    <row r="14" spans="1:5">
      <c r="B14" s="35" t="s">
        <v>72</v>
      </c>
      <c r="C14" s="36">
        <v>5579374782.7074986</v>
      </c>
      <c r="D14" s="36">
        <v>6136338174.7292995</v>
      </c>
      <c r="E14" s="37">
        <f t="shared" si="0"/>
        <v>9.9825413010079966E-2</v>
      </c>
    </row>
    <row r="15" spans="1:5">
      <c r="B15" s="35" t="s">
        <v>97</v>
      </c>
      <c r="C15" s="36">
        <v>4997842563.6773024</v>
      </c>
      <c r="D15" s="36">
        <v>5932268775.3655014</v>
      </c>
      <c r="E15" s="37">
        <f t="shared" si="0"/>
        <v>0.18696591574918853</v>
      </c>
    </row>
    <row r="16" spans="1:5">
      <c r="B16" s="38" t="s">
        <v>90</v>
      </c>
      <c r="C16" s="39">
        <v>1475761985.958101</v>
      </c>
      <c r="D16" s="39">
        <v>2041243217.6671</v>
      </c>
      <c r="E16" s="40">
        <f t="shared" si="0"/>
        <v>0.38317915564268623</v>
      </c>
    </row>
    <row r="17" spans="1:5">
      <c r="A17" s="53" t="s">
        <v>98</v>
      </c>
      <c r="B17" s="54"/>
      <c r="C17" s="54"/>
      <c r="D17" s="54"/>
      <c r="E17" s="54"/>
    </row>
    <row r="18" spans="1:5">
      <c r="B18" s="32" t="s">
        <v>8</v>
      </c>
      <c r="C18" s="33">
        <v>49152443088.29026</v>
      </c>
      <c r="D18" s="33">
        <v>54144984198.315918</v>
      </c>
      <c r="E18" s="34">
        <f t="shared" si="0"/>
        <v>0.1015725932698357</v>
      </c>
    </row>
    <row r="19" spans="1:5">
      <c r="B19" s="35" t="s">
        <v>9</v>
      </c>
      <c r="C19" s="36">
        <v>9846983942.6946964</v>
      </c>
      <c r="D19" s="36">
        <v>8837930952.9657001</v>
      </c>
      <c r="E19" s="37">
        <f t="shared" si="0"/>
        <v>-0.10247330508521801</v>
      </c>
    </row>
    <row r="20" spans="1:5">
      <c r="B20" s="35" t="s">
        <v>96</v>
      </c>
      <c r="C20" s="36">
        <v>9321128906.1174984</v>
      </c>
      <c r="D20" s="36">
        <v>11116324677.976908</v>
      </c>
      <c r="E20" s="37">
        <f t="shared" si="0"/>
        <v>0.19259424367376932</v>
      </c>
    </row>
    <row r="21" spans="1:5">
      <c r="B21" s="35" t="s">
        <v>36</v>
      </c>
      <c r="C21" s="36">
        <v>2859209014.1892991</v>
      </c>
      <c r="D21" s="36">
        <v>3068294654.4491</v>
      </c>
      <c r="E21" s="37">
        <f t="shared" si="0"/>
        <v>7.3127091871275862E-2</v>
      </c>
    </row>
    <row r="22" spans="1:5">
      <c r="B22" s="35" t="s">
        <v>38</v>
      </c>
      <c r="C22" s="36">
        <v>4619382224.0451021</v>
      </c>
      <c r="D22" s="36">
        <v>5351071381.0079002</v>
      </c>
      <c r="E22" s="37">
        <f t="shared" si="0"/>
        <v>0.158395456681234</v>
      </c>
    </row>
    <row r="23" spans="1:5">
      <c r="B23" s="35" t="s">
        <v>47</v>
      </c>
      <c r="C23" s="36">
        <v>2015805794.8241</v>
      </c>
      <c r="D23" s="36">
        <v>3052717664.035099</v>
      </c>
      <c r="E23" s="37">
        <f t="shared" si="0"/>
        <v>0.51439075722147143</v>
      </c>
    </row>
    <row r="24" spans="1:5">
      <c r="B24" s="35" t="s">
        <v>55</v>
      </c>
      <c r="C24" s="36">
        <v>12134395976.855402</v>
      </c>
      <c r="D24" s="36">
        <v>13319334322.218491</v>
      </c>
      <c r="E24" s="37">
        <f t="shared" si="0"/>
        <v>9.7651201396689702E-2</v>
      </c>
    </row>
    <row r="25" spans="1:5">
      <c r="B25" s="35" t="s">
        <v>72</v>
      </c>
      <c r="C25" s="36">
        <v>3852614670.1058021</v>
      </c>
      <c r="D25" s="36">
        <v>4008458947.7921</v>
      </c>
      <c r="E25" s="37">
        <f t="shared" si="0"/>
        <v>4.0451561090592447E-2</v>
      </c>
    </row>
    <row r="26" spans="1:5">
      <c r="B26" s="35" t="s">
        <v>97</v>
      </c>
      <c r="C26" s="36">
        <v>3433162783.6172009</v>
      </c>
      <c r="D26" s="36">
        <v>3968834940.1690011</v>
      </c>
      <c r="E26" s="37">
        <f t="shared" si="0"/>
        <v>0.15602876714963476</v>
      </c>
    </row>
    <row r="27" spans="1:5">
      <c r="B27" s="38" t="s">
        <v>90</v>
      </c>
      <c r="C27" s="39">
        <v>1069759775.8412009</v>
      </c>
      <c r="D27" s="39">
        <v>1422016657.701601</v>
      </c>
      <c r="E27" s="40">
        <f t="shared" si="0"/>
        <v>0.32928596663994436</v>
      </c>
    </row>
    <row r="28" spans="1:5">
      <c r="A28" s="53" t="s">
        <v>99</v>
      </c>
      <c r="B28" s="54"/>
      <c r="C28" s="55"/>
      <c r="D28" s="55"/>
      <c r="E28" s="54"/>
    </row>
    <row r="29" spans="1:5">
      <c r="B29" s="32" t="s">
        <v>8</v>
      </c>
      <c r="C29" s="33">
        <v>20439939001.394997</v>
      </c>
      <c r="D29" s="33">
        <v>26110496743.118385</v>
      </c>
      <c r="E29" s="34">
        <f t="shared" si="0"/>
        <v>0.2774253749649831</v>
      </c>
    </row>
    <row r="30" spans="1:5">
      <c r="B30" s="35" t="s">
        <v>9</v>
      </c>
      <c r="C30" s="36">
        <v>1900887526.4873011</v>
      </c>
      <c r="D30" s="36">
        <v>2216327329.8505988</v>
      </c>
      <c r="E30" s="37">
        <f t="shared" si="0"/>
        <v>0.1659434337739103</v>
      </c>
    </row>
    <row r="31" spans="1:5">
      <c r="B31" s="35" t="s">
        <v>96</v>
      </c>
      <c r="C31" s="36">
        <v>5310048377.6121006</v>
      </c>
      <c r="D31" s="36">
        <v>6446749750.9412003</v>
      </c>
      <c r="E31" s="37">
        <f t="shared" si="0"/>
        <v>0.21406610495708289</v>
      </c>
    </row>
    <row r="32" spans="1:5">
      <c r="B32" s="35" t="s">
        <v>36</v>
      </c>
      <c r="C32" s="36">
        <v>349582287.44190001</v>
      </c>
      <c r="D32" s="36">
        <v>531436121.17119998</v>
      </c>
      <c r="E32" s="37">
        <f t="shared" si="0"/>
        <v>0.52020322614178149</v>
      </c>
    </row>
    <row r="33" spans="2:5">
      <c r="B33" s="35" t="s">
        <v>38</v>
      </c>
      <c r="C33" s="36">
        <v>3803414485.2505002</v>
      </c>
      <c r="D33" s="36">
        <v>4807883491.8964996</v>
      </c>
      <c r="E33" s="37">
        <f t="shared" si="0"/>
        <v>0.26409664540672417</v>
      </c>
    </row>
    <row r="34" spans="2:5">
      <c r="B34" s="35" t="s">
        <v>47</v>
      </c>
      <c r="C34" s="36">
        <v>1586259956.365299</v>
      </c>
      <c r="D34" s="36">
        <v>2152968889.7986002</v>
      </c>
      <c r="E34" s="37">
        <f t="shared" si="0"/>
        <v>0.35726107259987727</v>
      </c>
    </row>
    <row r="35" spans="2:5">
      <c r="B35" s="35" t="s">
        <v>55</v>
      </c>
      <c r="C35" s="36">
        <v>3792304265.4591999</v>
      </c>
      <c r="D35" s="36">
        <v>5244591537.3611031</v>
      </c>
      <c r="E35" s="37">
        <f t="shared" si="0"/>
        <v>0.38295642180653178</v>
      </c>
    </row>
    <row r="36" spans="2:5">
      <c r="B36" s="35" t="s">
        <v>72</v>
      </c>
      <c r="C36" s="36">
        <v>1726760112.6017001</v>
      </c>
      <c r="D36" s="36">
        <v>2127879226.9372001</v>
      </c>
      <c r="E36" s="37">
        <f t="shared" si="0"/>
        <v>0.23229579569749048</v>
      </c>
    </row>
    <row r="37" spans="2:5">
      <c r="B37" s="35" t="s">
        <v>97</v>
      </c>
      <c r="C37" s="36">
        <v>1564679780.0601001</v>
      </c>
      <c r="D37" s="36">
        <v>1963433835.196501</v>
      </c>
      <c r="E37" s="37">
        <f t="shared" si="0"/>
        <v>0.25484706852994843</v>
      </c>
    </row>
    <row r="38" spans="2:5">
      <c r="B38" s="38" t="s">
        <v>90</v>
      </c>
      <c r="C38" s="39">
        <v>406002210.11690003</v>
      </c>
      <c r="D38" s="39">
        <v>619226559.9655</v>
      </c>
      <c r="E38" s="40">
        <f t="shared" si="0"/>
        <v>0.52518026881480862</v>
      </c>
    </row>
  </sheetData>
  <mergeCells count="1">
    <mergeCell ref="C4:D4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NITRORange1">
          <controlPr defaultSize="0" print="0" autoFill="0" autoLine="0" r:id="rId4">
            <anchor moveWithCells="1" sizeWithCells="1">
              <from>
                <xdr:col>0</xdr:col>
                <xdr:colOff>12700</xdr:colOff>
                <xdr:row>0</xdr:row>
                <xdr:rowOff>12700</xdr:rowOff>
              </from>
              <to>
                <xdr:col>0</xdr:col>
                <xdr:colOff>165100</xdr:colOff>
                <xdr:row>1</xdr:row>
                <xdr:rowOff>0</xdr:rowOff>
              </to>
            </anchor>
          </controlPr>
        </control>
      </mc:Choice>
      <mc:Fallback>
        <control shapeId="2049" r:id="rId3" name="NITRORange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93"/>
  <sheetViews>
    <sheetView zoomScale="80" zoomScaleNormal="80" workbookViewId="0">
      <pane xSplit="2" ySplit="5" topLeftCell="C37" activePane="bottomRight" state="frozen"/>
      <selection pane="bottomRight" activeCell="B68" sqref="B68"/>
      <selection pane="bottomLeft" activeCell="A6" sqref="A6"/>
      <selection pane="topRight" activeCell="C1" sqref="C1"/>
    </sheetView>
  </sheetViews>
  <sheetFormatPr defaultRowHeight="14.45"/>
  <cols>
    <col min="1" max="1" width="32.85546875" bestFit="1" customWidth="1"/>
    <col min="2" max="2" width="40.7109375" bestFit="1" customWidth="1"/>
    <col min="3" max="8" width="22.28515625" customWidth="1"/>
    <col min="9" max="11" width="13.7109375" customWidth="1"/>
  </cols>
  <sheetData>
    <row r="1" spans="1:11" ht="14.1" customHeight="1">
      <c r="A1" s="1" t="s">
        <v>0</v>
      </c>
    </row>
    <row r="2" spans="1:11">
      <c r="A2" s="1" t="s">
        <v>1</v>
      </c>
    </row>
    <row r="3" spans="1:11">
      <c r="A3" s="1" t="s">
        <v>2</v>
      </c>
    </row>
    <row r="4" spans="1:11">
      <c r="C4" s="80" t="s">
        <v>3</v>
      </c>
      <c r="D4" s="80"/>
      <c r="E4" s="80" t="s">
        <v>100</v>
      </c>
      <c r="F4" s="80"/>
      <c r="G4" s="80" t="s">
        <v>101</v>
      </c>
      <c r="H4" s="80"/>
      <c r="I4" s="7" t="s">
        <v>4</v>
      </c>
      <c r="J4" s="7" t="s">
        <v>102</v>
      </c>
      <c r="K4" s="7" t="s">
        <v>103</v>
      </c>
    </row>
    <row r="5" spans="1:11">
      <c r="C5" s="31" t="s">
        <v>5</v>
      </c>
      <c r="D5" s="31" t="s">
        <v>6</v>
      </c>
      <c r="E5" s="31" t="s">
        <v>5</v>
      </c>
      <c r="F5" s="31" t="s">
        <v>6</v>
      </c>
      <c r="G5" s="31" t="s">
        <v>5</v>
      </c>
      <c r="H5" s="31" t="s">
        <v>6</v>
      </c>
      <c r="I5" s="7"/>
      <c r="J5" s="7"/>
      <c r="K5" s="7"/>
    </row>
    <row r="6" spans="1:11">
      <c r="A6" s="53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>
      <c r="B7" s="32" t="s">
        <v>8</v>
      </c>
      <c r="C7" s="33">
        <v>69592382089.685349</v>
      </c>
      <c r="D7" s="33">
        <v>80255480941.434311</v>
      </c>
      <c r="E7" s="41">
        <v>97.369285000000005</v>
      </c>
      <c r="F7" s="42">
        <v>97.791714999999996</v>
      </c>
      <c r="G7" s="43">
        <v>304.90258799999998</v>
      </c>
      <c r="H7" s="43">
        <v>348.383759</v>
      </c>
      <c r="I7" s="44">
        <f>D7/C7-1</f>
        <v>0.1532222138625341</v>
      </c>
      <c r="J7" s="42">
        <f>F7-E7</f>
        <v>0.42242999999999142</v>
      </c>
      <c r="K7" s="34">
        <f>H7/G7-1</f>
        <v>0.14260676265561911</v>
      </c>
    </row>
    <row r="8" spans="1:11">
      <c r="B8" s="35" t="s">
        <v>9</v>
      </c>
      <c r="C8" s="36">
        <v>11747871469.181993</v>
      </c>
      <c r="D8" s="36">
        <v>11054258282.816309</v>
      </c>
      <c r="E8" s="45">
        <v>90.246091000000007</v>
      </c>
      <c r="F8" s="46">
        <v>89.971886999999995</v>
      </c>
      <c r="G8" s="47">
        <v>55.533132999999999</v>
      </c>
      <c r="H8" s="47">
        <v>52.156452000000002</v>
      </c>
      <c r="I8" s="48">
        <f t="shared" ref="I8:I16" si="0">D8/C8-1</f>
        <v>-5.9041604956713178E-2</v>
      </c>
      <c r="J8" s="46">
        <f t="shared" ref="J8:J16" si="1">F8-E8</f>
        <v>-0.27420400000001166</v>
      </c>
      <c r="K8" s="37">
        <f t="shared" ref="K8:K16" si="2">H8/G8-1</f>
        <v>-6.0804799181778502E-2</v>
      </c>
    </row>
    <row r="9" spans="1:11">
      <c r="B9" s="35" t="s">
        <v>96</v>
      </c>
      <c r="C9" s="36">
        <v>14631177283.729582</v>
      </c>
      <c r="D9" s="36">
        <v>17563074428.918098</v>
      </c>
      <c r="E9" s="45">
        <v>83.273390000000006</v>
      </c>
      <c r="F9" s="46">
        <v>84.780781000000005</v>
      </c>
      <c r="G9" s="47">
        <v>74.953930999999997</v>
      </c>
      <c r="H9" s="47">
        <v>87.940391000000005</v>
      </c>
      <c r="I9" s="48">
        <f t="shared" si="0"/>
        <v>0.20038696055230609</v>
      </c>
      <c r="J9" s="46">
        <f t="shared" si="1"/>
        <v>1.5073909999999984</v>
      </c>
      <c r="K9" s="37">
        <f t="shared" si="2"/>
        <v>0.17325922505652191</v>
      </c>
    </row>
    <row r="10" spans="1:11">
      <c r="B10" s="35" t="s">
        <v>36</v>
      </c>
      <c r="C10" s="36">
        <v>3208791301.6312022</v>
      </c>
      <c r="D10" s="36">
        <v>3599730775.6202989</v>
      </c>
      <c r="E10" s="45">
        <v>70.910814000000002</v>
      </c>
      <c r="F10" s="46">
        <v>72.204610000000002</v>
      </c>
      <c r="G10" s="47">
        <v>19.304137000000001</v>
      </c>
      <c r="H10" s="47">
        <v>21.163640000000001</v>
      </c>
      <c r="I10" s="48">
        <f t="shared" si="0"/>
        <v>0.12183387364281395</v>
      </c>
      <c r="J10" s="46">
        <f t="shared" si="1"/>
        <v>1.2937960000000004</v>
      </c>
      <c r="K10" s="37">
        <f t="shared" si="2"/>
        <v>9.6326657855774656E-2</v>
      </c>
    </row>
    <row r="11" spans="1:11">
      <c r="B11" s="35" t="s">
        <v>38</v>
      </c>
      <c r="C11" s="36">
        <v>8422796709.2956028</v>
      </c>
      <c r="D11" s="36">
        <v>10158954872.904404</v>
      </c>
      <c r="E11" s="45">
        <v>63.959986000000001</v>
      </c>
      <c r="F11" s="46">
        <v>65.869573000000003</v>
      </c>
      <c r="G11" s="47">
        <v>56.178398000000001</v>
      </c>
      <c r="H11" s="47">
        <v>65.471070999999995</v>
      </c>
      <c r="I11" s="48">
        <f t="shared" si="0"/>
        <v>0.20612609131272697</v>
      </c>
      <c r="J11" s="46">
        <f t="shared" si="1"/>
        <v>1.9095870000000019</v>
      </c>
      <c r="K11" s="37">
        <f t="shared" si="2"/>
        <v>0.16541363461450054</v>
      </c>
    </row>
    <row r="12" spans="1:11">
      <c r="B12" s="35" t="s">
        <v>47</v>
      </c>
      <c r="C12" s="36">
        <v>3602065751.1893988</v>
      </c>
      <c r="D12" s="36">
        <v>5205686553.8336983</v>
      </c>
      <c r="E12" s="45">
        <v>31.966761000000002</v>
      </c>
      <c r="F12" s="46">
        <v>37.287773000000001</v>
      </c>
      <c r="G12" s="47">
        <v>48.070028999999998</v>
      </c>
      <c r="H12" s="47">
        <v>59.264800999999999</v>
      </c>
      <c r="I12" s="48">
        <f t="shared" si="0"/>
        <v>0.44519476139900704</v>
      </c>
      <c r="J12" s="46">
        <f t="shared" si="1"/>
        <v>5.3210119999999996</v>
      </c>
      <c r="K12" s="37">
        <f t="shared" si="2"/>
        <v>0.23288465251393964</v>
      </c>
    </row>
    <row r="13" spans="1:11">
      <c r="B13" s="35" t="s">
        <v>55</v>
      </c>
      <c r="C13" s="36">
        <v>15926700242.314589</v>
      </c>
      <c r="D13" s="36">
        <v>18563925859.579601</v>
      </c>
      <c r="E13" s="45">
        <v>88.851487000000006</v>
      </c>
      <c r="F13" s="46">
        <v>89.873813999999996</v>
      </c>
      <c r="G13" s="47">
        <v>76.468485999999999</v>
      </c>
      <c r="H13" s="47">
        <v>87.684314999999998</v>
      </c>
      <c r="I13" s="48">
        <f t="shared" si="0"/>
        <v>0.16558518570333502</v>
      </c>
      <c r="J13" s="46">
        <f t="shared" si="1"/>
        <v>1.02232699999999</v>
      </c>
      <c r="K13" s="37">
        <f t="shared" si="2"/>
        <v>0.14667256521856609</v>
      </c>
    </row>
    <row r="14" spans="1:11">
      <c r="B14" s="35" t="s">
        <v>72</v>
      </c>
      <c r="C14" s="36">
        <v>5579374782.7074986</v>
      </c>
      <c r="D14" s="36">
        <v>6136338174.7292995</v>
      </c>
      <c r="E14" s="45">
        <v>67.489420999999993</v>
      </c>
      <c r="F14" s="46">
        <v>68.478084999999993</v>
      </c>
      <c r="G14" s="47">
        <v>35.267220000000002</v>
      </c>
      <c r="H14" s="47">
        <v>38.040213000000001</v>
      </c>
      <c r="I14" s="48">
        <f t="shared" si="0"/>
        <v>9.9825413010079966E-2</v>
      </c>
      <c r="J14" s="46">
        <f t="shared" si="1"/>
        <v>0.98866399999999999</v>
      </c>
      <c r="K14" s="37">
        <f t="shared" si="2"/>
        <v>7.862805744257706E-2</v>
      </c>
    </row>
    <row r="15" spans="1:11">
      <c r="B15" s="35" t="s">
        <v>97</v>
      </c>
      <c r="C15" s="36">
        <v>4997842563.6773024</v>
      </c>
      <c r="D15" s="36">
        <v>5932268775.3655014</v>
      </c>
      <c r="E15" s="45">
        <v>67.037183999999996</v>
      </c>
      <c r="F15" s="46">
        <v>70.036254999999997</v>
      </c>
      <c r="G15" s="47">
        <v>31.804472000000001</v>
      </c>
      <c r="H15" s="47">
        <v>35.956975999999997</v>
      </c>
      <c r="I15" s="48">
        <f t="shared" si="0"/>
        <v>0.18696591574918853</v>
      </c>
      <c r="J15" s="46">
        <f t="shared" si="1"/>
        <v>2.9990710000000007</v>
      </c>
      <c r="K15" s="37">
        <f t="shared" si="2"/>
        <v>0.13056352578341812</v>
      </c>
    </row>
    <row r="16" spans="1:11">
      <c r="B16" s="38" t="s">
        <v>90</v>
      </c>
      <c r="C16" s="39">
        <v>1475761985.958101</v>
      </c>
      <c r="D16" s="39">
        <v>2041243217.6671</v>
      </c>
      <c r="E16" s="49">
        <v>31.739315999999999</v>
      </c>
      <c r="F16" s="50">
        <v>37.255474999999997</v>
      </c>
      <c r="G16" s="51">
        <v>19.835362</v>
      </c>
      <c r="H16" s="51">
        <v>23.258939000000002</v>
      </c>
      <c r="I16" s="52">
        <f t="shared" si="0"/>
        <v>0.38317915564268623</v>
      </c>
      <c r="J16" s="50">
        <f t="shared" si="1"/>
        <v>5.5161589999999983</v>
      </c>
      <c r="K16" s="40">
        <f t="shared" si="2"/>
        <v>0.17259967325022862</v>
      </c>
    </row>
    <row r="17" spans="1:11">
      <c r="A17" s="53" t="s">
        <v>104</v>
      </c>
      <c r="B17" s="54"/>
      <c r="C17" s="55"/>
      <c r="D17" s="55"/>
      <c r="E17" s="56"/>
      <c r="F17" s="56"/>
      <c r="G17" s="57"/>
      <c r="H17" s="57"/>
      <c r="I17" s="54"/>
      <c r="J17" s="54"/>
      <c r="K17" s="54"/>
    </row>
    <row r="18" spans="1:11">
      <c r="B18" s="32" t="s">
        <v>8</v>
      </c>
      <c r="C18" s="33">
        <v>14481132443.093899</v>
      </c>
      <c r="D18" s="33">
        <v>18873077604.544186</v>
      </c>
      <c r="E18" s="41">
        <v>43.037565000000001</v>
      </c>
      <c r="F18" s="42">
        <v>47.392285999999999</v>
      </c>
      <c r="G18" s="43">
        <v>143.54108400000001</v>
      </c>
      <c r="H18" s="43">
        <v>169.05200500000001</v>
      </c>
      <c r="I18" s="44">
        <f>D18/C18-1</f>
        <v>0.30328741061579212</v>
      </c>
      <c r="J18" s="42">
        <f>F18-E18</f>
        <v>4.3547209999999978</v>
      </c>
      <c r="K18" s="34">
        <f>H18/G18-1</f>
        <v>0.17772557019285151</v>
      </c>
    </row>
    <row r="19" spans="1:11">
      <c r="B19" s="35" t="s">
        <v>9</v>
      </c>
      <c r="C19" s="36">
        <v>1847999155.451</v>
      </c>
      <c r="D19" s="36">
        <v>2110356337.2097001</v>
      </c>
      <c r="E19" s="45">
        <v>21.836887000000001</v>
      </c>
      <c r="F19" s="46">
        <v>25.284780000000001</v>
      </c>
      <c r="G19" s="47">
        <v>36.102097000000001</v>
      </c>
      <c r="H19" s="47">
        <v>35.430874000000003</v>
      </c>
      <c r="I19" s="48">
        <f t="shared" ref="I19:I27" si="3">D19/C19-1</f>
        <v>0.14196823682783144</v>
      </c>
      <c r="J19" s="46">
        <f t="shared" ref="J19:J27" si="4">F19-E19</f>
        <v>3.4478930000000005</v>
      </c>
      <c r="K19" s="37">
        <f t="shared" ref="K19:K27" si="5">H19/G19-1</f>
        <v>-1.8592354898387176E-2</v>
      </c>
    </row>
    <row r="20" spans="1:11">
      <c r="B20" s="35" t="s">
        <v>96</v>
      </c>
      <c r="C20" s="36">
        <v>4420926373.4712</v>
      </c>
      <c r="D20" s="36">
        <v>5444724903.5828018</v>
      </c>
      <c r="E20" s="45">
        <v>20.78689</v>
      </c>
      <c r="F20" s="46">
        <v>23.381330999999999</v>
      </c>
      <c r="G20" s="47">
        <v>90.728798999999995</v>
      </c>
      <c r="H20" s="47">
        <v>98.853482999999997</v>
      </c>
      <c r="I20" s="48">
        <f t="shared" si="3"/>
        <v>0.23158009060163121</v>
      </c>
      <c r="J20" s="46">
        <f t="shared" si="4"/>
        <v>2.5944409999999998</v>
      </c>
      <c r="K20" s="37">
        <f t="shared" si="5"/>
        <v>8.954911879743932E-2</v>
      </c>
    </row>
    <row r="21" spans="1:11">
      <c r="B21" s="35" t="s">
        <v>36</v>
      </c>
      <c r="C21" s="36">
        <v>19124960.984200001</v>
      </c>
      <c r="D21" s="36">
        <v>38089368.883199997</v>
      </c>
      <c r="E21" s="45">
        <v>0.68758300000000006</v>
      </c>
      <c r="F21" s="46">
        <v>1.203527</v>
      </c>
      <c r="G21" s="47">
        <v>11.865796</v>
      </c>
      <c r="H21" s="47">
        <v>13.434865</v>
      </c>
      <c r="I21" s="48">
        <f t="shared" si="3"/>
        <v>0.99160505031447421</v>
      </c>
      <c r="J21" s="46">
        <f t="shared" si="4"/>
        <v>0.51594399999999996</v>
      </c>
      <c r="K21" s="37">
        <f t="shared" si="5"/>
        <v>0.1322346178882563</v>
      </c>
    </row>
    <row r="22" spans="1:11">
      <c r="B22" s="35" t="s">
        <v>38</v>
      </c>
      <c r="C22" s="36">
        <v>2293804643.0047998</v>
      </c>
      <c r="D22" s="36">
        <v>3057212351.3040009</v>
      </c>
      <c r="E22" s="45">
        <v>10.563912999999999</v>
      </c>
      <c r="F22" s="46">
        <v>12.959391999999999</v>
      </c>
      <c r="G22" s="47">
        <v>92.630285000000001</v>
      </c>
      <c r="H22" s="47">
        <v>100.1443</v>
      </c>
      <c r="I22" s="48">
        <f t="shared" si="3"/>
        <v>0.33281287080279198</v>
      </c>
      <c r="J22" s="46">
        <f t="shared" si="4"/>
        <v>2.3954789999999999</v>
      </c>
      <c r="K22" s="37">
        <f t="shared" si="5"/>
        <v>8.1118340508182563E-2</v>
      </c>
    </row>
    <row r="23" spans="1:11">
      <c r="B23" s="35" t="s">
        <v>47</v>
      </c>
      <c r="C23" s="36">
        <v>1429638473.0709</v>
      </c>
      <c r="D23" s="36">
        <v>2224863137.3778009</v>
      </c>
      <c r="E23" s="45">
        <v>12.363994999999999</v>
      </c>
      <c r="F23" s="46">
        <v>17.548093000000001</v>
      </c>
      <c r="G23" s="47">
        <v>49.327464999999997</v>
      </c>
      <c r="H23" s="47">
        <v>53.821851000000002</v>
      </c>
      <c r="I23" s="48">
        <f t="shared" si="3"/>
        <v>0.55624179069463486</v>
      </c>
      <c r="J23" s="46">
        <f t="shared" si="4"/>
        <v>5.1840980000000023</v>
      </c>
      <c r="K23" s="37">
        <f t="shared" si="5"/>
        <v>9.1113257087101607E-2</v>
      </c>
    </row>
    <row r="24" spans="1:11">
      <c r="B24" s="35" t="s">
        <v>55</v>
      </c>
      <c r="C24" s="36">
        <v>2934795398.6090989</v>
      </c>
      <c r="D24" s="36">
        <v>4016745975.5021029</v>
      </c>
      <c r="E24" s="45">
        <v>20.208383000000001</v>
      </c>
      <c r="F24" s="46">
        <v>22.794882000000001</v>
      </c>
      <c r="G24" s="47">
        <v>61.953757000000003</v>
      </c>
      <c r="H24" s="47">
        <v>74.803562999999997</v>
      </c>
      <c r="I24" s="48">
        <f t="shared" si="3"/>
        <v>0.36866303436545445</v>
      </c>
      <c r="J24" s="46">
        <f t="shared" si="4"/>
        <v>2.5864989999999999</v>
      </c>
      <c r="K24" s="37">
        <f t="shared" si="5"/>
        <v>0.20740963296221082</v>
      </c>
    </row>
    <row r="25" spans="1:11">
      <c r="B25" s="35" t="s">
        <v>72</v>
      </c>
      <c r="C25" s="36">
        <v>142427303.17410001</v>
      </c>
      <c r="D25" s="36">
        <v>162131235.6652</v>
      </c>
      <c r="E25" s="45">
        <v>2.8011949999999999</v>
      </c>
      <c r="F25" s="46">
        <v>2.7564850000000001</v>
      </c>
      <c r="G25" s="47">
        <v>21.690588000000002</v>
      </c>
      <c r="H25" s="47">
        <v>24.968720000000001</v>
      </c>
      <c r="I25" s="48">
        <f t="shared" si="3"/>
        <v>0.13834378698453853</v>
      </c>
      <c r="J25" s="46">
        <f t="shared" si="4"/>
        <v>-4.4709999999999805E-2</v>
      </c>
      <c r="K25" s="37">
        <f t="shared" si="5"/>
        <v>0.15113154147780583</v>
      </c>
    </row>
    <row r="26" spans="1:11">
      <c r="B26" s="35" t="s">
        <v>97</v>
      </c>
      <c r="C26" s="36">
        <v>1218335874.7586</v>
      </c>
      <c r="D26" s="36">
        <v>1545820569.4721999</v>
      </c>
      <c r="E26" s="45">
        <v>16.399978000000001</v>
      </c>
      <c r="F26" s="46">
        <v>19.384259</v>
      </c>
      <c r="G26" s="47">
        <v>31.691672000000001</v>
      </c>
      <c r="H26" s="47">
        <v>33.852843</v>
      </c>
      <c r="I26" s="48">
        <f t="shared" si="3"/>
        <v>0.26879672633664131</v>
      </c>
      <c r="J26" s="46">
        <f t="shared" si="4"/>
        <v>2.9842809999999993</v>
      </c>
      <c r="K26" s="37">
        <f t="shared" si="5"/>
        <v>6.8193656680531012E-2</v>
      </c>
    </row>
    <row r="27" spans="1:11">
      <c r="B27" s="38" t="s">
        <v>90</v>
      </c>
      <c r="C27" s="39">
        <v>174080260.56999999</v>
      </c>
      <c r="D27" s="39">
        <v>273133725.54720002</v>
      </c>
      <c r="E27" s="49">
        <v>1.679689</v>
      </c>
      <c r="F27" s="50">
        <v>2.6722410000000001</v>
      </c>
      <c r="G27" s="51">
        <v>44.212201999999998</v>
      </c>
      <c r="H27" s="51">
        <v>43.389532000000003</v>
      </c>
      <c r="I27" s="52">
        <f t="shared" si="3"/>
        <v>0.56901032117521044</v>
      </c>
      <c r="J27" s="50">
        <f t="shared" si="4"/>
        <v>0.9925520000000001</v>
      </c>
      <c r="K27" s="40">
        <f t="shared" si="5"/>
        <v>-1.8607306643536936E-2</v>
      </c>
    </row>
    <row r="28" spans="1:11">
      <c r="A28" s="53" t="s">
        <v>105</v>
      </c>
      <c r="B28" s="54"/>
      <c r="C28" s="55"/>
      <c r="D28" s="55"/>
      <c r="E28" s="56"/>
      <c r="F28" s="56"/>
      <c r="G28" s="57"/>
      <c r="H28" s="57"/>
      <c r="I28" s="54"/>
      <c r="J28" s="54"/>
      <c r="K28" s="54"/>
    </row>
    <row r="29" spans="1:11">
      <c r="B29" s="32" t="s">
        <v>8</v>
      </c>
      <c r="C29" s="33">
        <v>2806269420.5967011</v>
      </c>
      <c r="D29" s="33">
        <v>3603133546.2702999</v>
      </c>
      <c r="E29" s="41">
        <v>13.451865</v>
      </c>
      <c r="F29" s="42">
        <v>15.236615</v>
      </c>
      <c r="G29" s="43">
        <v>88.995541000000003</v>
      </c>
      <c r="H29" s="43">
        <v>100.38691900000001</v>
      </c>
      <c r="I29" s="44">
        <f>D29/C29-1</f>
        <v>0.28395852508849995</v>
      </c>
      <c r="J29" s="42">
        <f>F29-E29</f>
        <v>1.7847500000000007</v>
      </c>
      <c r="K29" s="34">
        <f>H29/G29-1</f>
        <v>0.12799942415092458</v>
      </c>
    </row>
    <row r="30" spans="1:11">
      <c r="B30" s="35" t="s">
        <v>9</v>
      </c>
      <c r="C30" s="36">
        <v>64474626.400700003</v>
      </c>
      <c r="D30" s="36">
        <v>69036498.957399994</v>
      </c>
      <c r="E30" s="45">
        <v>1.320711</v>
      </c>
      <c r="F30" s="46">
        <v>1.4740690000000001</v>
      </c>
      <c r="G30" s="47">
        <v>20.825831999999998</v>
      </c>
      <c r="H30" s="47">
        <v>19.881371999999999</v>
      </c>
      <c r="I30" s="48">
        <f t="shared" ref="I30:I38" si="6">D30/C30-1</f>
        <v>7.075454037296236E-2</v>
      </c>
      <c r="J30" s="46">
        <f t="shared" ref="J30:J38" si="7">F30-E30</f>
        <v>0.15335800000000011</v>
      </c>
      <c r="K30" s="37">
        <f t="shared" ref="K30:K38" si="8">H30/G30-1</f>
        <v>-4.5350409049684015E-2</v>
      </c>
    </row>
    <row r="31" spans="1:11">
      <c r="B31" s="35" t="s">
        <v>96</v>
      </c>
      <c r="C31" s="36">
        <v>739497982.45630002</v>
      </c>
      <c r="D31" s="36">
        <v>843664229.19739997</v>
      </c>
      <c r="E31" s="45">
        <v>6.0829170000000001</v>
      </c>
      <c r="F31" s="46">
        <v>6.9220560000000004</v>
      </c>
      <c r="G31" s="47">
        <v>51.861673000000003</v>
      </c>
      <c r="H31" s="47">
        <v>51.739212000000002</v>
      </c>
      <c r="I31" s="48">
        <f t="shared" si="6"/>
        <v>0.14086075853121827</v>
      </c>
      <c r="J31" s="46">
        <f t="shared" si="7"/>
        <v>0.8391390000000003</v>
      </c>
      <c r="K31" s="37">
        <f t="shared" si="8"/>
        <v>-2.3613006082545684E-3</v>
      </c>
    </row>
    <row r="32" spans="1:11">
      <c r="B32" s="35" t="s">
        <v>36</v>
      </c>
      <c r="C32" s="36">
        <v>11491429.729</v>
      </c>
      <c r="D32" s="36">
        <v>17071315.5381</v>
      </c>
      <c r="E32" s="45">
        <v>0.214481</v>
      </c>
      <c r="F32" s="46">
        <v>0.30487999999999998</v>
      </c>
      <c r="G32" s="47">
        <v>22.856296</v>
      </c>
      <c r="H32" s="47">
        <v>23.769677999999999</v>
      </c>
      <c r="I32" s="48">
        <f t="shared" si="6"/>
        <v>0.48556932781118523</v>
      </c>
      <c r="J32" s="46">
        <f t="shared" si="7"/>
        <v>9.0398999999999979E-2</v>
      </c>
      <c r="K32" s="37">
        <f t="shared" si="8"/>
        <v>3.9961943089991347E-2</v>
      </c>
    </row>
    <row r="33" spans="1:11">
      <c r="B33" s="35" t="s">
        <v>38</v>
      </c>
      <c r="C33" s="36">
        <v>439771567.79519999</v>
      </c>
      <c r="D33" s="36">
        <v>527469462.31989998</v>
      </c>
      <c r="E33" s="45">
        <v>2.8382649999999998</v>
      </c>
      <c r="F33" s="46">
        <v>3.5326399999999998</v>
      </c>
      <c r="G33" s="47">
        <v>66.099106000000006</v>
      </c>
      <c r="H33" s="47">
        <v>63.384515</v>
      </c>
      <c r="I33" s="48">
        <f t="shared" si="6"/>
        <v>0.19941692675671252</v>
      </c>
      <c r="J33" s="46">
        <f t="shared" si="7"/>
        <v>0.69437499999999996</v>
      </c>
      <c r="K33" s="37">
        <f t="shared" si="8"/>
        <v>-4.1068497961228134E-2</v>
      </c>
    </row>
    <row r="34" spans="1:11">
      <c r="B34" s="35" t="s">
        <v>47</v>
      </c>
      <c r="C34" s="36">
        <v>1052533857.41</v>
      </c>
      <c r="D34" s="36">
        <v>1591575139.3010001</v>
      </c>
      <c r="E34" s="45">
        <v>4.3094590000000004</v>
      </c>
      <c r="F34" s="46">
        <v>5.075672</v>
      </c>
      <c r="G34" s="47">
        <v>104.192081</v>
      </c>
      <c r="H34" s="47">
        <v>133.11251200000001</v>
      </c>
      <c r="I34" s="48">
        <f t="shared" si="6"/>
        <v>0.5121367622486126</v>
      </c>
      <c r="J34" s="46">
        <f t="shared" si="7"/>
        <v>0.76621299999999959</v>
      </c>
      <c r="K34" s="37">
        <f t="shared" si="8"/>
        <v>0.27756841712375446</v>
      </c>
    </row>
    <row r="35" spans="1:11">
      <c r="B35" s="35" t="s">
        <v>55</v>
      </c>
      <c r="C35" s="36">
        <v>245855759.6674</v>
      </c>
      <c r="D35" s="36">
        <v>297059139.37330002</v>
      </c>
      <c r="E35" s="45">
        <v>2.870066</v>
      </c>
      <c r="F35" s="46">
        <v>3.323442</v>
      </c>
      <c r="G35" s="47">
        <v>36.543475000000001</v>
      </c>
      <c r="H35" s="47">
        <v>37.943731999999997</v>
      </c>
      <c r="I35" s="48">
        <f t="shared" si="6"/>
        <v>0.20826593517747671</v>
      </c>
      <c r="J35" s="46">
        <f t="shared" si="7"/>
        <v>0.453376</v>
      </c>
      <c r="K35" s="37">
        <f t="shared" si="8"/>
        <v>3.831756558455357E-2</v>
      </c>
    </row>
    <row r="36" spans="1:11">
      <c r="B36" s="35" t="s">
        <v>72</v>
      </c>
      <c r="C36" s="36">
        <v>62969110.536200002</v>
      </c>
      <c r="D36" s="36">
        <v>50871886.516900003</v>
      </c>
      <c r="E36" s="45">
        <v>0.84106700000000001</v>
      </c>
      <c r="F36" s="46">
        <v>0.68386800000000003</v>
      </c>
      <c r="G36" s="47">
        <v>31.938766999999999</v>
      </c>
      <c r="H36" s="47">
        <v>31.578447000000001</v>
      </c>
      <c r="I36" s="48">
        <f t="shared" si="6"/>
        <v>-0.19211362390684372</v>
      </c>
      <c r="J36" s="46">
        <f t="shared" si="7"/>
        <v>-0.15719899999999998</v>
      </c>
      <c r="K36" s="37">
        <f t="shared" si="8"/>
        <v>-1.1281587670557203E-2</v>
      </c>
    </row>
    <row r="37" spans="1:11">
      <c r="B37" s="35" t="s">
        <v>97</v>
      </c>
      <c r="C37" s="36">
        <v>158269291.11430001</v>
      </c>
      <c r="D37" s="36">
        <v>169421784.8321</v>
      </c>
      <c r="E37" s="45">
        <v>1.5162469999999999</v>
      </c>
      <c r="F37" s="46">
        <v>1.7776289999999999</v>
      </c>
      <c r="G37" s="47">
        <v>44.529524000000002</v>
      </c>
      <c r="H37" s="47">
        <v>40.458838</v>
      </c>
      <c r="I37" s="48">
        <f t="shared" si="6"/>
        <v>7.0465304035170151E-2</v>
      </c>
      <c r="J37" s="46">
        <f t="shared" si="7"/>
        <v>0.261382</v>
      </c>
      <c r="K37" s="37">
        <f t="shared" si="8"/>
        <v>-9.1415439338628501E-2</v>
      </c>
    </row>
    <row r="38" spans="1:11">
      <c r="B38" s="38" t="s">
        <v>90</v>
      </c>
      <c r="C38" s="39">
        <v>31405795.487599999</v>
      </c>
      <c r="D38" s="39">
        <v>36964090.234200001</v>
      </c>
      <c r="E38" s="49">
        <v>0.28804000000000002</v>
      </c>
      <c r="F38" s="50">
        <v>0.32844899999999999</v>
      </c>
      <c r="G38" s="51">
        <v>46.513506999999997</v>
      </c>
      <c r="H38" s="51">
        <v>47.774650999999999</v>
      </c>
      <c r="I38" s="52">
        <f t="shared" si="6"/>
        <v>0.17698309055074213</v>
      </c>
      <c r="J38" s="50">
        <f t="shared" si="7"/>
        <v>4.0408999999999973E-2</v>
      </c>
      <c r="K38" s="40">
        <f t="shared" si="8"/>
        <v>2.7113500601019025E-2</v>
      </c>
    </row>
    <row r="39" spans="1:11">
      <c r="A39" s="53" t="s">
        <v>106</v>
      </c>
      <c r="B39" s="54"/>
      <c r="C39" s="55"/>
      <c r="D39" s="55"/>
      <c r="E39" s="56"/>
      <c r="F39" s="56"/>
      <c r="G39" s="57"/>
      <c r="H39" s="57"/>
      <c r="I39" s="54"/>
      <c r="J39" s="54"/>
      <c r="K39" s="54"/>
    </row>
    <row r="40" spans="1:11">
      <c r="B40" s="32" t="s">
        <v>8</v>
      </c>
      <c r="C40" s="33">
        <v>29389912396.560425</v>
      </c>
      <c r="D40" s="33">
        <v>34731787192.332184</v>
      </c>
      <c r="E40" s="42">
        <v>89.113703999999998</v>
      </c>
      <c r="F40" s="42">
        <v>90.342155000000005</v>
      </c>
      <c r="G40" s="43">
        <v>140.693872</v>
      </c>
      <c r="H40" s="43">
        <v>163.20067499999999</v>
      </c>
      <c r="I40" s="44">
        <f>D40/C40-1</f>
        <v>0.18175878592945161</v>
      </c>
      <c r="J40" s="42">
        <f>F40-E40</f>
        <v>1.2284510000000068</v>
      </c>
      <c r="K40" s="34">
        <f>H40/G40-1</f>
        <v>0.15997003053551606</v>
      </c>
    </row>
    <row r="41" spans="1:11">
      <c r="B41" s="35" t="s">
        <v>9</v>
      </c>
      <c r="C41" s="36">
        <v>4724698353.6108971</v>
      </c>
      <c r="D41" s="36">
        <v>4789100539.4145985</v>
      </c>
      <c r="E41" s="46">
        <v>70.075682999999998</v>
      </c>
      <c r="F41" s="46">
        <v>69.033968000000002</v>
      </c>
      <c r="G41" s="47">
        <v>28.762599999999999</v>
      </c>
      <c r="H41" s="47">
        <v>29.449394999999999</v>
      </c>
      <c r="I41" s="48">
        <f t="shared" ref="I41:I49" si="9">D41/C41-1</f>
        <v>1.3630962441122163E-2</v>
      </c>
      <c r="J41" s="46">
        <f t="shared" ref="J41:J49" si="10">F41-E41</f>
        <v>-1.0417149999999964</v>
      </c>
      <c r="K41" s="37">
        <f t="shared" ref="K41:K49" si="11">H41/G41-1</f>
        <v>2.3878056921140756E-2</v>
      </c>
    </row>
    <row r="42" spans="1:11">
      <c r="B42" s="35" t="s">
        <v>96</v>
      </c>
      <c r="C42" s="36">
        <v>5606697187.6519976</v>
      </c>
      <c r="D42" s="36">
        <v>7044066036.1961079</v>
      </c>
      <c r="E42" s="46">
        <v>63.609329000000002</v>
      </c>
      <c r="F42" s="46">
        <v>66.514666000000005</v>
      </c>
      <c r="G42" s="47">
        <v>37.601717000000001</v>
      </c>
      <c r="H42" s="47">
        <v>44.956372999999999</v>
      </c>
      <c r="I42" s="48">
        <f t="shared" si="9"/>
        <v>0.25636641331544063</v>
      </c>
      <c r="J42" s="46">
        <f t="shared" si="10"/>
        <v>2.9053370000000029</v>
      </c>
      <c r="K42" s="37">
        <f t="shared" si="11"/>
        <v>0.19559362142957459</v>
      </c>
    </row>
    <row r="43" spans="1:11">
      <c r="B43" s="35" t="s">
        <v>36</v>
      </c>
      <c r="C43" s="36">
        <v>1676865498.1661</v>
      </c>
      <c r="D43" s="36">
        <v>1911366890.8864</v>
      </c>
      <c r="E43" s="46">
        <v>47.272154999999998</v>
      </c>
      <c r="F43" s="46">
        <v>49.231575999999997</v>
      </c>
      <c r="G43" s="47">
        <v>15.132623000000001</v>
      </c>
      <c r="H43" s="47">
        <v>16.481076999999999</v>
      </c>
      <c r="I43" s="48">
        <f t="shared" si="9"/>
        <v>0.13984508177713817</v>
      </c>
      <c r="J43" s="46">
        <f t="shared" si="10"/>
        <v>1.959420999999999</v>
      </c>
      <c r="K43" s="37">
        <f t="shared" si="11"/>
        <v>8.9109072498535058E-2</v>
      </c>
    </row>
    <row r="44" spans="1:11">
      <c r="B44" s="35" t="s">
        <v>38</v>
      </c>
      <c r="C44" s="36">
        <v>3270557767.9466009</v>
      </c>
      <c r="D44" s="36">
        <v>4099321378.360599</v>
      </c>
      <c r="E44" s="46">
        <v>43.252555000000001</v>
      </c>
      <c r="F44" s="46">
        <v>45.623641999999997</v>
      </c>
      <c r="G44" s="47">
        <v>32.257555000000004</v>
      </c>
      <c r="H44" s="47">
        <v>38.142336</v>
      </c>
      <c r="I44" s="48">
        <f t="shared" si="9"/>
        <v>0.25340130620421131</v>
      </c>
      <c r="J44" s="46">
        <f t="shared" si="10"/>
        <v>2.3710869999999957</v>
      </c>
      <c r="K44" s="37">
        <f t="shared" si="11"/>
        <v>0.18243109249910594</v>
      </c>
    </row>
    <row r="45" spans="1:11">
      <c r="B45" s="35" t="s">
        <v>47</v>
      </c>
      <c r="C45" s="36">
        <v>641005112.07360005</v>
      </c>
      <c r="D45" s="36">
        <v>847531682.13660002</v>
      </c>
      <c r="E45" s="46">
        <v>11.458712999999999</v>
      </c>
      <c r="F45" s="46">
        <v>13.335300999999999</v>
      </c>
      <c r="G45" s="47">
        <v>23.864208000000001</v>
      </c>
      <c r="H45" s="47">
        <v>26.979779000000001</v>
      </c>
      <c r="I45" s="48">
        <f t="shared" si="9"/>
        <v>0.3221917675428565</v>
      </c>
      <c r="J45" s="46">
        <f t="shared" si="10"/>
        <v>1.8765879999999999</v>
      </c>
      <c r="K45" s="37">
        <f t="shared" si="11"/>
        <v>0.13055413362136292</v>
      </c>
    </row>
    <row r="46" spans="1:11">
      <c r="B46" s="35" t="s">
        <v>55</v>
      </c>
      <c r="C46" s="36">
        <v>7446990370.7082968</v>
      </c>
      <c r="D46" s="36">
        <v>8779061727.7823009</v>
      </c>
      <c r="E46" s="46">
        <v>71.030315000000002</v>
      </c>
      <c r="F46" s="46">
        <v>73.241705999999994</v>
      </c>
      <c r="G46" s="47">
        <v>44.725833000000002</v>
      </c>
      <c r="H46" s="47">
        <v>50.883257999999998</v>
      </c>
      <c r="I46" s="48">
        <f t="shared" si="9"/>
        <v>0.17887378535005527</v>
      </c>
      <c r="J46" s="46">
        <f t="shared" si="10"/>
        <v>2.2113909999999919</v>
      </c>
      <c r="K46" s="37">
        <f t="shared" si="11"/>
        <v>0.13767043757463382</v>
      </c>
    </row>
    <row r="47" spans="1:11">
      <c r="B47" s="35" t="s">
        <v>72</v>
      </c>
      <c r="C47" s="36">
        <v>3249737139.709301</v>
      </c>
      <c r="D47" s="36">
        <v>3718836395.9501982</v>
      </c>
      <c r="E47" s="46">
        <v>46.660998999999997</v>
      </c>
      <c r="F47" s="46">
        <v>48.676698000000002</v>
      </c>
      <c r="G47" s="47">
        <v>29.710885000000001</v>
      </c>
      <c r="H47" s="47">
        <v>32.431812999999998</v>
      </c>
      <c r="I47" s="48">
        <f t="shared" si="9"/>
        <v>0.14434990772295486</v>
      </c>
      <c r="J47" s="46">
        <f t="shared" si="10"/>
        <v>2.015699000000005</v>
      </c>
      <c r="K47" s="37">
        <f t="shared" si="11"/>
        <v>9.1580173394363529E-2</v>
      </c>
    </row>
    <row r="48" spans="1:11">
      <c r="B48" s="35" t="s">
        <v>97</v>
      </c>
      <c r="C48" s="36">
        <v>2069679841.817301</v>
      </c>
      <c r="D48" s="36">
        <v>2520427970.4371018</v>
      </c>
      <c r="E48" s="46">
        <v>43.126409000000002</v>
      </c>
      <c r="F48" s="46">
        <v>46.457759000000003</v>
      </c>
      <c r="G48" s="47">
        <v>20.472988999999998</v>
      </c>
      <c r="H48" s="47">
        <v>23.030390000000001</v>
      </c>
      <c r="I48" s="48">
        <f t="shared" si="9"/>
        <v>0.21778640324583609</v>
      </c>
      <c r="J48" s="46">
        <f t="shared" si="10"/>
        <v>3.3313500000000005</v>
      </c>
      <c r="K48" s="37">
        <f t="shared" si="11"/>
        <v>0.12491585864672738</v>
      </c>
    </row>
    <row r="49" spans="1:11">
      <c r="B49" s="38" t="s">
        <v>90</v>
      </c>
      <c r="C49" s="39">
        <v>703681124.87629998</v>
      </c>
      <c r="D49" s="39">
        <v>1022074571.1683</v>
      </c>
      <c r="E49" s="50">
        <v>18.595427999999998</v>
      </c>
      <c r="F49" s="50">
        <v>22.736401000000001</v>
      </c>
      <c r="G49" s="51">
        <v>16.143256000000001</v>
      </c>
      <c r="H49" s="51">
        <v>19.082977</v>
      </c>
      <c r="I49" s="52">
        <f t="shared" si="9"/>
        <v>0.45246836249582567</v>
      </c>
      <c r="J49" s="50">
        <f t="shared" si="10"/>
        <v>4.1409730000000025</v>
      </c>
      <c r="K49" s="40">
        <f t="shared" si="11"/>
        <v>0.1821021112469503</v>
      </c>
    </row>
    <row r="50" spans="1:11">
      <c r="A50" s="53" t="s">
        <v>107</v>
      </c>
      <c r="B50" s="54"/>
      <c r="C50" s="55"/>
      <c r="D50" s="55"/>
      <c r="E50" s="56"/>
      <c r="F50" s="56"/>
      <c r="G50" s="57"/>
      <c r="H50" s="57"/>
      <c r="I50" s="54"/>
      <c r="J50" s="54"/>
      <c r="K50" s="54"/>
    </row>
    <row r="51" spans="1:11">
      <c r="B51" s="32" t="s">
        <v>8</v>
      </c>
      <c r="C51" s="33">
        <v>8185304943.707305</v>
      </c>
      <c r="D51" s="33">
        <v>8651674929.8213997</v>
      </c>
      <c r="E51" s="42">
        <v>51.677979999999998</v>
      </c>
      <c r="F51" s="42">
        <v>51.141309999999997</v>
      </c>
      <c r="G51" s="43">
        <v>67.569502</v>
      </c>
      <c r="H51" s="43">
        <v>71.814743000000007</v>
      </c>
      <c r="I51" s="44">
        <f>D51/C51-1</f>
        <v>5.6976494989674276E-2</v>
      </c>
      <c r="J51" s="42">
        <f>F51-E51</f>
        <v>-0.53667000000000087</v>
      </c>
      <c r="K51" s="34">
        <f>H51/G51-1</f>
        <v>6.2827768066131551E-2</v>
      </c>
    </row>
    <row r="52" spans="1:11">
      <c r="B52" s="35" t="s">
        <v>9</v>
      </c>
      <c r="C52" s="36">
        <v>886941982.81070101</v>
      </c>
      <c r="D52" s="36">
        <v>706500416.03360105</v>
      </c>
      <c r="E52" s="46">
        <v>24.994979000000001</v>
      </c>
      <c r="F52" s="46">
        <v>19.828828999999999</v>
      </c>
      <c r="G52" s="47">
        <v>15.137836999999999</v>
      </c>
      <c r="H52" s="47">
        <v>15.125182000000001</v>
      </c>
      <c r="I52" s="48">
        <f t="shared" ref="I52:I60" si="12">D52/C52-1</f>
        <v>-0.20344235617901896</v>
      </c>
      <c r="J52" s="46">
        <f t="shared" ref="J52:J60" si="13">F52-E52</f>
        <v>-5.1661500000000018</v>
      </c>
      <c r="K52" s="37">
        <f t="shared" ref="K52:K60" si="14">H52/G52-1</f>
        <v>-8.3598469186840774E-4</v>
      </c>
    </row>
    <row r="53" spans="1:11">
      <c r="B53" s="35" t="s">
        <v>96</v>
      </c>
      <c r="C53" s="36">
        <v>2132927387.3266001</v>
      </c>
      <c r="D53" s="36">
        <v>2370351710.801199</v>
      </c>
      <c r="E53" s="46">
        <v>28.867563000000001</v>
      </c>
      <c r="F53" s="46">
        <v>30.543707999999999</v>
      </c>
      <c r="G53" s="47">
        <v>31.520081999999999</v>
      </c>
      <c r="H53" s="47">
        <v>32.943997000000003</v>
      </c>
      <c r="I53" s="48">
        <f t="shared" si="12"/>
        <v>0.11131383322532384</v>
      </c>
      <c r="J53" s="46">
        <f t="shared" si="13"/>
        <v>1.6761449999999982</v>
      </c>
      <c r="K53" s="37">
        <f t="shared" si="14"/>
        <v>4.5174850750705708E-2</v>
      </c>
    </row>
    <row r="54" spans="1:11">
      <c r="B54" s="35" t="s">
        <v>36</v>
      </c>
      <c r="C54" s="36">
        <v>395653859.63059998</v>
      </c>
      <c r="D54" s="36">
        <v>451546415.4867</v>
      </c>
      <c r="E54" s="46">
        <v>13.869009</v>
      </c>
      <c r="F54" s="46">
        <v>14.00156</v>
      </c>
      <c r="G54" s="47">
        <v>12.170021999999999</v>
      </c>
      <c r="H54" s="47">
        <v>13.690245000000001</v>
      </c>
      <c r="I54" s="48">
        <f t="shared" si="12"/>
        <v>0.14126629753664943</v>
      </c>
      <c r="J54" s="46">
        <f t="shared" si="13"/>
        <v>0.13255099999999942</v>
      </c>
      <c r="K54" s="37">
        <f t="shared" si="14"/>
        <v>0.12491538634852106</v>
      </c>
    </row>
    <row r="55" spans="1:11">
      <c r="B55" s="35" t="s">
        <v>38</v>
      </c>
      <c r="C55" s="36">
        <v>1029935594.725</v>
      </c>
      <c r="D55" s="36">
        <v>1107694647.0525</v>
      </c>
      <c r="E55" s="46">
        <v>16.543758</v>
      </c>
      <c r="F55" s="46">
        <v>16.775521000000001</v>
      </c>
      <c r="G55" s="47">
        <v>26.558118</v>
      </c>
      <c r="H55" s="47">
        <v>28.0304</v>
      </c>
      <c r="I55" s="48">
        <f t="shared" si="12"/>
        <v>7.5498946463989469E-2</v>
      </c>
      <c r="J55" s="46">
        <f t="shared" si="13"/>
        <v>0.23176300000000083</v>
      </c>
      <c r="K55" s="37">
        <f t="shared" si="14"/>
        <v>5.5436232341463443E-2</v>
      </c>
    </row>
    <row r="56" spans="1:11">
      <c r="B56" s="35" t="s">
        <v>47</v>
      </c>
      <c r="C56" s="36">
        <v>241313837.1681</v>
      </c>
      <c r="D56" s="36">
        <v>243556736.87909999</v>
      </c>
      <c r="E56" s="46">
        <v>3.9291719999999999</v>
      </c>
      <c r="F56" s="46">
        <v>3.9750329999999998</v>
      </c>
      <c r="G56" s="47">
        <v>26.200078999999999</v>
      </c>
      <c r="H56" s="47">
        <v>26.010261</v>
      </c>
      <c r="I56" s="48">
        <f t="shared" si="12"/>
        <v>9.2945341938166504E-3</v>
      </c>
      <c r="J56" s="46">
        <f t="shared" si="13"/>
        <v>4.586099999999993E-2</v>
      </c>
      <c r="K56" s="37">
        <f t="shared" si="14"/>
        <v>-7.244939986631338E-3</v>
      </c>
    </row>
    <row r="57" spans="1:11">
      <c r="B57" s="35" t="s">
        <v>55</v>
      </c>
      <c r="C57" s="36">
        <v>1946850923.643101</v>
      </c>
      <c r="D57" s="36">
        <v>2062284092.2499001</v>
      </c>
      <c r="E57" s="46">
        <v>29.303177999999999</v>
      </c>
      <c r="F57" s="46">
        <v>29.735522</v>
      </c>
      <c r="G57" s="47">
        <v>28.342579000000001</v>
      </c>
      <c r="H57" s="47">
        <v>29.441382000000001</v>
      </c>
      <c r="I57" s="48">
        <f t="shared" si="12"/>
        <v>5.9292248422797345E-2</v>
      </c>
      <c r="J57" s="46">
        <f t="shared" si="13"/>
        <v>0.43234400000000051</v>
      </c>
      <c r="K57" s="37">
        <f t="shared" si="14"/>
        <v>3.8768631464342063E-2</v>
      </c>
    </row>
    <row r="58" spans="1:11">
      <c r="B58" s="35" t="s">
        <v>72</v>
      </c>
      <c r="C58" s="36">
        <v>677476574.83210003</v>
      </c>
      <c r="D58" s="36">
        <v>691113844.18889999</v>
      </c>
      <c r="E58" s="46">
        <v>14.282361</v>
      </c>
      <c r="F58" s="46">
        <v>13.645581999999999</v>
      </c>
      <c r="G58" s="47">
        <v>20.235581</v>
      </c>
      <c r="H58" s="47">
        <v>21.500214</v>
      </c>
      <c r="I58" s="48">
        <f t="shared" si="12"/>
        <v>2.0129506854432044E-2</v>
      </c>
      <c r="J58" s="46">
        <f t="shared" si="13"/>
        <v>-0.63677900000000065</v>
      </c>
      <c r="K58" s="37">
        <f t="shared" si="14"/>
        <v>6.2495512236589557E-2</v>
      </c>
    </row>
    <row r="59" spans="1:11">
      <c r="B59" s="35" t="s">
        <v>97</v>
      </c>
      <c r="C59" s="36">
        <v>620381870.43840003</v>
      </c>
      <c r="D59" s="36">
        <v>702666258.00909996</v>
      </c>
      <c r="E59" s="46">
        <v>15.887767999999999</v>
      </c>
      <c r="F59" s="46">
        <v>16.515858000000001</v>
      </c>
      <c r="G59" s="47">
        <v>16.657798</v>
      </c>
      <c r="H59" s="47">
        <v>18.060644</v>
      </c>
      <c r="I59" s="48">
        <f t="shared" si="12"/>
        <v>0.13263506155096483</v>
      </c>
      <c r="J59" s="46">
        <f t="shared" si="13"/>
        <v>0.62809000000000204</v>
      </c>
      <c r="K59" s="37">
        <f t="shared" si="14"/>
        <v>8.4215572790593329E-2</v>
      </c>
    </row>
    <row r="60" spans="1:11">
      <c r="B60" s="38" t="s">
        <v>90</v>
      </c>
      <c r="C60" s="39">
        <v>253822913.1327</v>
      </c>
      <c r="D60" s="39">
        <v>315960809.12040001</v>
      </c>
      <c r="E60" s="50">
        <v>6.9710089999999996</v>
      </c>
      <c r="F60" s="50">
        <v>8.4352549999999997</v>
      </c>
      <c r="G60" s="51">
        <v>15.533044</v>
      </c>
      <c r="H60" s="51">
        <v>15.900847000000001</v>
      </c>
      <c r="I60" s="52">
        <f t="shared" si="12"/>
        <v>0.24480806409787759</v>
      </c>
      <c r="J60" s="50">
        <f t="shared" si="13"/>
        <v>1.4642460000000002</v>
      </c>
      <c r="K60" s="40">
        <f t="shared" si="14"/>
        <v>2.3678745775779664E-2</v>
      </c>
    </row>
    <row r="61" spans="1:11">
      <c r="A61" s="53" t="s">
        <v>108</v>
      </c>
      <c r="B61" s="54"/>
      <c r="C61" s="55"/>
      <c r="D61" s="55"/>
      <c r="E61" s="56"/>
      <c r="F61" s="56"/>
      <c r="G61" s="57"/>
      <c r="H61" s="57"/>
      <c r="I61" s="54"/>
      <c r="J61" s="54"/>
      <c r="K61" s="54"/>
    </row>
    <row r="62" spans="1:11">
      <c r="B62" s="32" t="s">
        <v>8</v>
      </c>
      <c r="C62" s="33">
        <v>3345408278.7565989</v>
      </c>
      <c r="D62" s="33">
        <v>3399086434.9869008</v>
      </c>
      <c r="E62" s="42">
        <v>53.990817999999997</v>
      </c>
      <c r="F62" s="42">
        <v>54.178564999999999</v>
      </c>
      <c r="G62" s="43">
        <v>26.433253000000001</v>
      </c>
      <c r="H62" s="43">
        <v>26.632992999999999</v>
      </c>
      <c r="I62" s="44">
        <f>D62/C62-1</f>
        <v>1.6045322949416629E-2</v>
      </c>
      <c r="J62" s="42">
        <f>F62-E62</f>
        <v>0.18774700000000166</v>
      </c>
      <c r="K62" s="34">
        <f>H62/G62-1</f>
        <v>7.5563911865104139E-3</v>
      </c>
    </row>
    <row r="63" spans="1:11">
      <c r="B63" s="35" t="s">
        <v>9</v>
      </c>
      <c r="C63" s="36">
        <v>770622864.01820004</v>
      </c>
      <c r="D63" s="36">
        <v>716580767.81470001</v>
      </c>
      <c r="E63" s="46">
        <v>35.380567999999997</v>
      </c>
      <c r="F63" s="46">
        <v>33.928468000000002</v>
      </c>
      <c r="G63" s="47">
        <v>9.2917699999999996</v>
      </c>
      <c r="H63" s="47">
        <v>8.9657409999999995</v>
      </c>
      <c r="I63" s="48">
        <f t="shared" ref="I63:I71" si="15">D63/C63-1</f>
        <v>-7.0127813132499717E-2</v>
      </c>
      <c r="J63" s="46">
        <f t="shared" ref="J63:J71" si="16">F63-E63</f>
        <v>-1.4520999999999944</v>
      </c>
      <c r="K63" s="37">
        <f t="shared" ref="K63:K71" si="17">H63/G63-1</f>
        <v>-3.508793265438126E-2</v>
      </c>
    </row>
    <row r="64" spans="1:11">
      <c r="B64" s="35" t="s">
        <v>96</v>
      </c>
      <c r="C64" s="36">
        <v>737243557.48049998</v>
      </c>
      <c r="D64" s="36">
        <v>825166925.37360001</v>
      </c>
      <c r="E64" s="46">
        <v>33.511955</v>
      </c>
      <c r="F64" s="46">
        <v>33.482176000000003</v>
      </c>
      <c r="G64" s="47">
        <v>9.3849640000000001</v>
      </c>
      <c r="H64" s="47">
        <v>10.461968000000001</v>
      </c>
      <c r="I64" s="48">
        <f t="shared" si="15"/>
        <v>0.11925959474447567</v>
      </c>
      <c r="J64" s="46">
        <f t="shared" si="16"/>
        <v>-2.9778999999997779E-2</v>
      </c>
      <c r="K64" s="37">
        <f t="shared" si="17"/>
        <v>0.11475845831694187</v>
      </c>
    </row>
    <row r="65" spans="1:11">
      <c r="B65" s="35" t="s">
        <v>36</v>
      </c>
      <c r="C65" s="36">
        <v>276152482.26450002</v>
      </c>
      <c r="D65" s="36">
        <v>284117143.17019999</v>
      </c>
      <c r="E65" s="46">
        <v>16.716201999999999</v>
      </c>
      <c r="F65" s="46">
        <v>16.392434999999999</v>
      </c>
      <c r="G65" s="47">
        <v>7.0474620000000003</v>
      </c>
      <c r="H65" s="47">
        <v>7.3576519999999999</v>
      </c>
      <c r="I65" s="48">
        <f t="shared" si="15"/>
        <v>2.884153291105096E-2</v>
      </c>
      <c r="J65" s="46">
        <f t="shared" si="16"/>
        <v>-0.32376700000000014</v>
      </c>
      <c r="K65" s="37">
        <f t="shared" si="17"/>
        <v>4.4014426753915092E-2</v>
      </c>
    </row>
    <row r="66" spans="1:11">
      <c r="B66" s="35" t="s">
        <v>38</v>
      </c>
      <c r="C66" s="36">
        <v>146255137.07499999</v>
      </c>
      <c r="D66" s="36">
        <v>153612398.796</v>
      </c>
      <c r="E66" s="46">
        <v>10.723822</v>
      </c>
      <c r="F66" s="46">
        <v>10.937039</v>
      </c>
      <c r="G66" s="47">
        <v>5.8181229999999999</v>
      </c>
      <c r="H66" s="47">
        <v>5.9622719999999996</v>
      </c>
      <c r="I66" s="48">
        <f t="shared" si="15"/>
        <v>5.030429609612419E-2</v>
      </c>
      <c r="J66" s="46">
        <f t="shared" si="16"/>
        <v>0.21321700000000021</v>
      </c>
      <c r="K66" s="37">
        <f t="shared" si="17"/>
        <v>2.4775859843457981E-2</v>
      </c>
    </row>
    <row r="67" spans="1:11">
      <c r="B67" s="35" t="s">
        <v>47</v>
      </c>
      <c r="C67" s="36">
        <v>76527538.729499996</v>
      </c>
      <c r="D67" s="36">
        <v>85101880.810200006</v>
      </c>
      <c r="E67" s="46">
        <v>6.079758</v>
      </c>
      <c r="F67" s="46">
        <v>5.8827720000000001</v>
      </c>
      <c r="G67" s="47">
        <v>5.3697350000000004</v>
      </c>
      <c r="H67" s="47">
        <v>6.1410470000000004</v>
      </c>
      <c r="I67" s="48">
        <f t="shared" si="15"/>
        <v>0.11204256955143332</v>
      </c>
      <c r="J67" s="46">
        <f t="shared" si="16"/>
        <v>-0.19698599999999988</v>
      </c>
      <c r="K67" s="37">
        <f t="shared" si="17"/>
        <v>0.14364060796296285</v>
      </c>
    </row>
    <row r="68" spans="1:11">
      <c r="B68" s="35" t="s">
        <v>55</v>
      </c>
      <c r="C68" s="36">
        <v>888427217.68110001</v>
      </c>
      <c r="D68" s="36">
        <v>881991084.45039999</v>
      </c>
      <c r="E68" s="46">
        <v>34.887684</v>
      </c>
      <c r="F68" s="46">
        <v>35.076909000000001</v>
      </c>
      <c r="G68" s="47">
        <v>10.863533</v>
      </c>
      <c r="H68" s="47">
        <v>10.674023</v>
      </c>
      <c r="I68" s="48">
        <f t="shared" si="15"/>
        <v>-7.2444124882835581E-3</v>
      </c>
      <c r="J68" s="46">
        <f t="shared" si="16"/>
        <v>0.18922500000000042</v>
      </c>
      <c r="K68" s="37">
        <f t="shared" si="17"/>
        <v>-1.7444601125619075E-2</v>
      </c>
    </row>
    <row r="69" spans="1:11">
      <c r="B69" s="35" t="s">
        <v>72</v>
      </c>
      <c r="C69" s="36">
        <v>254985169.0977</v>
      </c>
      <c r="D69" s="36">
        <v>250999357.64559999</v>
      </c>
      <c r="E69" s="46">
        <v>14.102917</v>
      </c>
      <c r="F69" s="46">
        <v>13.72017</v>
      </c>
      <c r="G69" s="47">
        <v>7.7130710000000002</v>
      </c>
      <c r="H69" s="47">
        <v>7.7660179999999999</v>
      </c>
      <c r="I69" s="48">
        <f t="shared" si="15"/>
        <v>-1.563154228226038E-2</v>
      </c>
      <c r="J69" s="46">
        <f t="shared" si="16"/>
        <v>-0.38274700000000017</v>
      </c>
      <c r="K69" s="37">
        <f t="shared" si="17"/>
        <v>6.8645809172507288E-3</v>
      </c>
    </row>
    <row r="70" spans="1:11">
      <c r="B70" s="35" t="s">
        <v>97</v>
      </c>
      <c r="C70" s="36">
        <v>149487984.73539999</v>
      </c>
      <c r="D70" s="36">
        <v>150116509.01750001</v>
      </c>
      <c r="E70" s="46">
        <v>13.648673</v>
      </c>
      <c r="F70" s="46">
        <v>13.586930000000001</v>
      </c>
      <c r="G70" s="47">
        <v>4.6723699999999999</v>
      </c>
      <c r="H70" s="47">
        <v>4.6902109999999997</v>
      </c>
      <c r="I70" s="48">
        <f t="shared" si="15"/>
        <v>4.2045137153499113E-3</v>
      </c>
      <c r="J70" s="46">
        <f t="shared" si="16"/>
        <v>-6.1742999999999881E-2</v>
      </c>
      <c r="K70" s="37">
        <f t="shared" si="17"/>
        <v>3.8184047924285647E-3</v>
      </c>
    </row>
    <row r="71" spans="1:11">
      <c r="B71" s="38" t="s">
        <v>90</v>
      </c>
      <c r="C71" s="39">
        <v>45706327.674699999</v>
      </c>
      <c r="D71" s="39">
        <v>51400367.908699997</v>
      </c>
      <c r="E71" s="50">
        <v>3.4222990000000002</v>
      </c>
      <c r="F71" s="50">
        <v>3.587987</v>
      </c>
      <c r="G71" s="51">
        <v>5.6974400000000003</v>
      </c>
      <c r="H71" s="51">
        <v>6.081359</v>
      </c>
      <c r="I71" s="52">
        <f t="shared" si="15"/>
        <v>0.12457881706282525</v>
      </c>
      <c r="J71" s="50">
        <f t="shared" si="16"/>
        <v>0.16568799999999984</v>
      </c>
      <c r="K71" s="40">
        <f t="shared" si="17"/>
        <v>6.7384474430621344E-2</v>
      </c>
    </row>
    <row r="72" spans="1:11">
      <c r="A72" s="53" t="s">
        <v>109</v>
      </c>
      <c r="B72" s="54"/>
      <c r="C72" s="55"/>
      <c r="D72" s="55"/>
      <c r="E72" s="56"/>
      <c r="F72" s="56"/>
      <c r="G72" s="57"/>
      <c r="H72" s="57"/>
      <c r="I72" s="54"/>
      <c r="J72" s="54"/>
      <c r="K72" s="54"/>
    </row>
    <row r="73" spans="1:11">
      <c r="B73" s="32" t="s">
        <v>8</v>
      </c>
      <c r="C73" s="33">
        <v>6647615147.6034956</v>
      </c>
      <c r="D73" s="33">
        <v>6225627781.5312977</v>
      </c>
      <c r="E73" s="42">
        <v>65.111459999999994</v>
      </c>
      <c r="F73" s="42">
        <v>62.852539999999998</v>
      </c>
      <c r="G73" s="43">
        <v>43.554178</v>
      </c>
      <c r="H73" s="43">
        <v>42.048023000000001</v>
      </c>
      <c r="I73" s="44">
        <f>D73/C73-1</f>
        <v>-6.3479512081009548E-2</v>
      </c>
      <c r="J73" s="42">
        <f>F73-E73</f>
        <v>-2.2589199999999963</v>
      </c>
      <c r="K73" s="34">
        <f>H73/G73-1</f>
        <v>-3.4581183003844052E-2</v>
      </c>
    </row>
    <row r="74" spans="1:11">
      <c r="B74" s="35" t="s">
        <v>9</v>
      </c>
      <c r="C74" s="36">
        <v>1945239800.0924001</v>
      </c>
      <c r="D74" s="36">
        <v>1458131171.5885</v>
      </c>
      <c r="E74" s="46">
        <v>47.844431999999998</v>
      </c>
      <c r="F74" s="46">
        <v>41.564706999999999</v>
      </c>
      <c r="G74" s="47">
        <v>17.344553999999999</v>
      </c>
      <c r="H74" s="47">
        <v>14.892141000000001</v>
      </c>
      <c r="I74" s="48">
        <f t="shared" ref="I74:I82" si="18">D74/C74-1</f>
        <v>-0.25041058098891567</v>
      </c>
      <c r="J74" s="46">
        <f t="shared" ref="J74:J82" si="19">F74-E74</f>
        <v>-6.2797249999999991</v>
      </c>
      <c r="K74" s="37">
        <f t="shared" ref="K74:K82" si="20">H74/G74-1</f>
        <v>-0.14139383462959032</v>
      </c>
    </row>
    <row r="75" spans="1:11">
      <c r="B75" s="35" t="s">
        <v>96</v>
      </c>
      <c r="C75" s="36">
        <v>666411865.13680005</v>
      </c>
      <c r="D75" s="36">
        <v>686115615.44579995</v>
      </c>
      <c r="E75" s="46">
        <v>26.05913</v>
      </c>
      <c r="F75" s="46">
        <v>25.467554</v>
      </c>
      <c r="G75" s="47">
        <v>10.909484000000001</v>
      </c>
      <c r="H75" s="47">
        <v>11.436558</v>
      </c>
      <c r="I75" s="48">
        <f t="shared" si="18"/>
        <v>2.9566926010471173E-2</v>
      </c>
      <c r="J75" s="46">
        <f t="shared" si="19"/>
        <v>-0.59157599999999988</v>
      </c>
      <c r="K75" s="37">
        <f t="shared" si="20"/>
        <v>4.8313375774692746E-2</v>
      </c>
    </row>
    <row r="76" spans="1:11">
      <c r="B76" s="35" t="s">
        <v>36</v>
      </c>
      <c r="C76" s="36">
        <v>575082301.70360005</v>
      </c>
      <c r="D76" s="36">
        <v>601088048.19729996</v>
      </c>
      <c r="E76" s="46">
        <v>24.178643000000001</v>
      </c>
      <c r="F76" s="46">
        <v>23.382351</v>
      </c>
      <c r="G76" s="47">
        <v>10.146575</v>
      </c>
      <c r="H76" s="47">
        <v>10.912774000000001</v>
      </c>
      <c r="I76" s="48">
        <f t="shared" si="18"/>
        <v>4.5220912583575634E-2</v>
      </c>
      <c r="J76" s="46">
        <f t="shared" si="19"/>
        <v>-0.79629200000000111</v>
      </c>
      <c r="K76" s="37">
        <f t="shared" si="20"/>
        <v>7.551306721726303E-2</v>
      </c>
    </row>
    <row r="77" spans="1:11">
      <c r="B77" s="35" t="s">
        <v>38</v>
      </c>
      <c r="C77" s="36">
        <v>535027334.55470002</v>
      </c>
      <c r="D77" s="36">
        <v>532145680.21710002</v>
      </c>
      <c r="E77" s="46">
        <v>15.227715</v>
      </c>
      <c r="F77" s="46">
        <v>14.663592</v>
      </c>
      <c r="G77" s="47">
        <v>14.988654</v>
      </c>
      <c r="H77" s="47">
        <v>15.405487000000001</v>
      </c>
      <c r="I77" s="48">
        <f t="shared" si="18"/>
        <v>-5.385994605300648E-3</v>
      </c>
      <c r="J77" s="46">
        <f t="shared" si="19"/>
        <v>-0.56412300000000037</v>
      </c>
      <c r="K77" s="37">
        <f t="shared" si="20"/>
        <v>2.7809902076597393E-2</v>
      </c>
    </row>
    <row r="78" spans="1:11">
      <c r="B78" s="35" t="s">
        <v>47</v>
      </c>
      <c r="C78" s="36">
        <v>63492895.776199996</v>
      </c>
      <c r="D78" s="36">
        <v>63200189.266000003</v>
      </c>
      <c r="E78" s="46">
        <v>2.605524</v>
      </c>
      <c r="F78" s="46">
        <v>2.7431640000000002</v>
      </c>
      <c r="G78" s="47">
        <v>10.395647</v>
      </c>
      <c r="H78" s="47">
        <v>9.7802910000000001</v>
      </c>
      <c r="I78" s="48">
        <f t="shared" si="18"/>
        <v>-4.6100671046997999E-3</v>
      </c>
      <c r="J78" s="46">
        <f t="shared" si="19"/>
        <v>0.13764000000000021</v>
      </c>
      <c r="K78" s="37">
        <f t="shared" si="20"/>
        <v>-5.9193622099711574E-2</v>
      </c>
    </row>
    <row r="79" spans="1:11">
      <c r="B79" s="35" t="s">
        <v>55</v>
      </c>
      <c r="C79" s="36">
        <v>1699167495.2175</v>
      </c>
      <c r="D79" s="36">
        <v>1692485969.7914</v>
      </c>
      <c r="E79" s="46">
        <v>37.649718999999997</v>
      </c>
      <c r="F79" s="46">
        <v>36.686151000000002</v>
      </c>
      <c r="G79" s="47">
        <v>19.252886</v>
      </c>
      <c r="H79" s="47">
        <v>19.584306000000002</v>
      </c>
      <c r="I79" s="48">
        <f t="shared" si="18"/>
        <v>-3.9322347237137345E-3</v>
      </c>
      <c r="J79" s="46">
        <f t="shared" si="19"/>
        <v>-0.9635679999999951</v>
      </c>
      <c r="K79" s="37">
        <f t="shared" si="20"/>
        <v>1.7214042611585656E-2</v>
      </c>
    </row>
    <row r="80" spans="1:11">
      <c r="B80" s="35" t="s">
        <v>72</v>
      </c>
      <c r="C80" s="36">
        <v>527355869.24589998</v>
      </c>
      <c r="D80" s="36">
        <v>515453988.93260002</v>
      </c>
      <c r="E80" s="46">
        <v>17.961852</v>
      </c>
      <c r="F80" s="46">
        <v>17.536961999999999</v>
      </c>
      <c r="G80" s="47">
        <v>12.524894</v>
      </c>
      <c r="H80" s="47">
        <v>12.477306</v>
      </c>
      <c r="I80" s="48">
        <f t="shared" si="18"/>
        <v>-2.2568972884134619E-2</v>
      </c>
      <c r="J80" s="46">
        <f t="shared" si="19"/>
        <v>-0.42489000000000132</v>
      </c>
      <c r="K80" s="37">
        <f t="shared" si="20"/>
        <v>-3.7994732729873526E-3</v>
      </c>
    </row>
    <row r="81" spans="1:11">
      <c r="B81" s="35" t="s">
        <v>97</v>
      </c>
      <c r="C81" s="36">
        <v>446126381.63239998</v>
      </c>
      <c r="D81" s="36">
        <v>445314380.7881</v>
      </c>
      <c r="E81" s="46">
        <v>16.085121000000001</v>
      </c>
      <c r="F81" s="46">
        <v>15.950796</v>
      </c>
      <c r="G81" s="47">
        <v>11.831913</v>
      </c>
      <c r="H81" s="47">
        <v>11.851399000000001</v>
      </c>
      <c r="I81" s="48">
        <f t="shared" si="18"/>
        <v>-1.8201139357166829E-3</v>
      </c>
      <c r="J81" s="46">
        <f t="shared" si="19"/>
        <v>-0.13432500000000047</v>
      </c>
      <c r="K81" s="37">
        <f t="shared" si="20"/>
        <v>1.6469018999718532E-3</v>
      </c>
    </row>
    <row r="82" spans="1:11">
      <c r="B82" s="38" t="s">
        <v>90</v>
      </c>
      <c r="C82" s="39">
        <v>189711204.24399999</v>
      </c>
      <c r="D82" s="39">
        <v>231692737.30450001</v>
      </c>
      <c r="E82" s="50">
        <v>6.822254</v>
      </c>
      <c r="F82" s="50">
        <v>7.6407639999999999</v>
      </c>
      <c r="G82" s="51">
        <v>11.862780000000001</v>
      </c>
      <c r="H82" s="51">
        <v>12.872439999999999</v>
      </c>
      <c r="I82" s="52">
        <f t="shared" si="18"/>
        <v>0.22129179574710212</v>
      </c>
      <c r="J82" s="50">
        <f t="shared" si="19"/>
        <v>0.81850999999999985</v>
      </c>
      <c r="K82" s="40">
        <f t="shared" si="20"/>
        <v>8.5111584299801368E-2</v>
      </c>
    </row>
    <row r="83" spans="1:11">
      <c r="A83" s="53" t="s">
        <v>110</v>
      </c>
      <c r="B83" s="54"/>
      <c r="C83" s="55"/>
      <c r="D83" s="55"/>
      <c r="E83" s="56"/>
      <c r="F83" s="56"/>
      <c r="G83" s="57"/>
      <c r="H83" s="57"/>
      <c r="I83" s="54"/>
      <c r="J83" s="54"/>
      <c r="K83" s="54"/>
    </row>
    <row r="84" spans="1:11">
      <c r="B84" s="32" t="s">
        <v>8</v>
      </c>
      <c r="C84" s="33">
        <v>3532265826.007998</v>
      </c>
      <c r="D84" s="33">
        <v>3602203785.3297009</v>
      </c>
      <c r="E84" s="42">
        <v>29.599347000000002</v>
      </c>
      <c r="F84" s="42">
        <v>29.47025</v>
      </c>
      <c r="G84" s="43">
        <v>50.908774000000001</v>
      </c>
      <c r="H84" s="43">
        <v>51.888333000000003</v>
      </c>
      <c r="I84" s="44">
        <f>D84/C84-1</f>
        <v>1.9799744064207037E-2</v>
      </c>
      <c r="J84" s="42">
        <f>F84-E84</f>
        <v>-0.12909700000000157</v>
      </c>
      <c r="K84" s="34">
        <f>H84/G84-1</f>
        <v>1.9241457278071694E-2</v>
      </c>
    </row>
    <row r="85" spans="1:11">
      <c r="B85" s="35" t="s">
        <v>9</v>
      </c>
      <c r="C85" s="36">
        <v>1143414143.2797999</v>
      </c>
      <c r="D85" s="36">
        <v>973291741.84329998</v>
      </c>
      <c r="E85" s="46">
        <v>20.224775000000001</v>
      </c>
      <c r="F85" s="46">
        <v>17.893411</v>
      </c>
      <c r="G85" s="47">
        <v>24.117998</v>
      </c>
      <c r="H85" s="47">
        <v>23.090596999999999</v>
      </c>
      <c r="I85" s="48">
        <f t="shared" ref="I85:I93" si="21">D85/C85-1</f>
        <v>-0.14878458731367117</v>
      </c>
      <c r="J85" s="46">
        <f t="shared" ref="J85:J93" si="22">F85-E85</f>
        <v>-2.3313640000000007</v>
      </c>
      <c r="K85" s="37">
        <f t="shared" ref="K85:K93" si="23">H85/G85-1</f>
        <v>-4.2598933792100002E-2</v>
      </c>
    </row>
    <row r="86" spans="1:11">
      <c r="B86" s="35" t="s">
        <v>96</v>
      </c>
      <c r="C86" s="36">
        <v>170285744.6232</v>
      </c>
      <c r="D86" s="36">
        <v>168893304.0711</v>
      </c>
      <c r="E86" s="46">
        <v>5.1570410000000004</v>
      </c>
      <c r="F86" s="46">
        <v>5.3313040000000003</v>
      </c>
      <c r="G86" s="47">
        <v>14.086368999999999</v>
      </c>
      <c r="H86" s="47">
        <v>13.448202999999999</v>
      </c>
      <c r="I86" s="48">
        <f t="shared" si="21"/>
        <v>-8.177082322311402E-3</v>
      </c>
      <c r="J86" s="46">
        <f t="shared" si="22"/>
        <v>0.17426299999999983</v>
      </c>
      <c r="K86" s="37">
        <f t="shared" si="23"/>
        <v>-4.530379688335584E-2</v>
      </c>
    </row>
    <row r="87" spans="1:11">
      <c r="B87" s="35" t="s">
        <v>36</v>
      </c>
      <c r="C87" s="36">
        <v>217371432.36989999</v>
      </c>
      <c r="D87" s="36">
        <v>251711726.98370001</v>
      </c>
      <c r="E87" s="46">
        <v>5.6442909999999999</v>
      </c>
      <c r="F87" s="46">
        <v>6.2178190000000004</v>
      </c>
      <c r="G87" s="47">
        <v>16.429124999999999</v>
      </c>
      <c r="H87" s="47">
        <v>17.185044000000001</v>
      </c>
      <c r="I87" s="48">
        <f t="shared" si="21"/>
        <v>0.15797979633019721</v>
      </c>
      <c r="J87" s="46">
        <f t="shared" si="22"/>
        <v>0.57352800000000048</v>
      </c>
      <c r="K87" s="37">
        <f t="shared" si="23"/>
        <v>4.6010910501928848E-2</v>
      </c>
    </row>
    <row r="88" spans="1:11">
      <c r="B88" s="35" t="s">
        <v>38</v>
      </c>
      <c r="C88" s="36">
        <v>590835948.18669999</v>
      </c>
      <c r="D88" s="36">
        <v>556985079.60409999</v>
      </c>
      <c r="E88" s="46">
        <v>5.9058419999999998</v>
      </c>
      <c r="F88" s="46">
        <v>5.3758910000000002</v>
      </c>
      <c r="G88" s="47">
        <v>42.678235999999998</v>
      </c>
      <c r="H88" s="47">
        <v>43.982343999999998</v>
      </c>
      <c r="I88" s="48">
        <f t="shared" si="21"/>
        <v>-5.729317704261172E-2</v>
      </c>
      <c r="J88" s="46">
        <f t="shared" si="22"/>
        <v>-0.52995099999999962</v>
      </c>
      <c r="K88" s="37">
        <f t="shared" si="23"/>
        <v>3.0556745597451584E-2</v>
      </c>
    </row>
    <row r="89" spans="1:11">
      <c r="B89" s="35" t="s">
        <v>47</v>
      </c>
      <c r="C89" s="36">
        <v>60064777.104000002</v>
      </c>
      <c r="D89" s="36">
        <v>84176453.786400005</v>
      </c>
      <c r="E89" s="46">
        <v>0.54744199999999998</v>
      </c>
      <c r="F89" s="46">
        <v>0.70121199999999995</v>
      </c>
      <c r="G89" s="47">
        <v>46.806145000000001</v>
      </c>
      <c r="H89" s="47">
        <v>50.959654999999998</v>
      </c>
      <c r="I89" s="48">
        <f t="shared" si="21"/>
        <v>0.40142788910464944</v>
      </c>
      <c r="J89" s="46">
        <f t="shared" si="22"/>
        <v>0.15376999999999996</v>
      </c>
      <c r="K89" s="37">
        <f t="shared" si="23"/>
        <v>8.8738561998643384E-2</v>
      </c>
    </row>
    <row r="90" spans="1:11">
      <c r="B90" s="35" t="s">
        <v>55</v>
      </c>
      <c r="C90" s="36">
        <v>575746981.04680002</v>
      </c>
      <c r="D90" s="36">
        <v>613161001.50940001</v>
      </c>
      <c r="E90" s="46">
        <v>9.9535250000000008</v>
      </c>
      <c r="F90" s="46">
        <v>10.138922000000001</v>
      </c>
      <c r="G90" s="47">
        <v>24.676078</v>
      </c>
      <c r="H90" s="47">
        <v>25.67249</v>
      </c>
      <c r="I90" s="48">
        <f t="shared" si="21"/>
        <v>6.4983441849013834E-2</v>
      </c>
      <c r="J90" s="46">
        <f t="shared" si="22"/>
        <v>0.18539700000000003</v>
      </c>
      <c r="K90" s="37">
        <f t="shared" si="23"/>
        <v>4.0379674598207904E-2</v>
      </c>
    </row>
    <row r="91" spans="1:11">
      <c r="B91" s="35" t="s">
        <v>72</v>
      </c>
      <c r="C91" s="36">
        <v>469762618.10100001</v>
      </c>
      <c r="D91" s="36">
        <v>561703377.34309995</v>
      </c>
      <c r="E91" s="46">
        <v>5.4940179999999996</v>
      </c>
      <c r="F91" s="46">
        <v>6.0825079999999998</v>
      </c>
      <c r="G91" s="47">
        <v>36.476215000000003</v>
      </c>
      <c r="H91" s="47">
        <v>39.202125000000002</v>
      </c>
      <c r="I91" s="48">
        <f t="shared" si="21"/>
        <v>0.19571748729979288</v>
      </c>
      <c r="J91" s="46">
        <f t="shared" si="22"/>
        <v>0.58849000000000018</v>
      </c>
      <c r="K91" s="37">
        <f t="shared" si="23"/>
        <v>7.4731163855679572E-2</v>
      </c>
    </row>
    <row r="92" spans="1:11">
      <c r="B92" s="35" t="s">
        <v>97</v>
      </c>
      <c r="C92" s="36">
        <v>249161392.42649999</v>
      </c>
      <c r="D92" s="36">
        <v>310803457.29799998</v>
      </c>
      <c r="E92" s="46">
        <v>4.9327290000000001</v>
      </c>
      <c r="F92" s="46">
        <v>5.814851</v>
      </c>
      <c r="G92" s="47">
        <v>21.548393000000001</v>
      </c>
      <c r="H92" s="47">
        <v>22.689897999999999</v>
      </c>
      <c r="I92" s="48">
        <f t="shared" si="21"/>
        <v>0.24739813929914423</v>
      </c>
      <c r="J92" s="46">
        <f t="shared" si="22"/>
        <v>0.88212199999999985</v>
      </c>
      <c r="K92" s="37">
        <f t="shared" si="23"/>
        <v>5.2974019918793802E-2</v>
      </c>
    </row>
    <row r="93" spans="1:11">
      <c r="B93" s="38" t="s">
        <v>90</v>
      </c>
      <c r="C93" s="39">
        <v>55622788.870099999</v>
      </c>
      <c r="D93" s="39">
        <v>81477642.890599996</v>
      </c>
      <c r="E93" s="50">
        <v>1.355672</v>
      </c>
      <c r="F93" s="50">
        <v>1.8597809999999999</v>
      </c>
      <c r="G93" s="51">
        <v>17.503287</v>
      </c>
      <c r="H93" s="51">
        <v>18.597812000000001</v>
      </c>
      <c r="I93" s="52">
        <f t="shared" si="21"/>
        <v>0.46482484150301673</v>
      </c>
      <c r="J93" s="50">
        <f t="shared" si="22"/>
        <v>0.50410899999999992</v>
      </c>
      <c r="K93" s="40">
        <f t="shared" si="23"/>
        <v>6.2532540316570406E-2</v>
      </c>
    </row>
  </sheetData>
  <mergeCells count="3">
    <mergeCell ref="C4:D4"/>
    <mergeCell ref="E4:F4"/>
    <mergeCell ref="G4:H4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NITRORange1">
          <controlPr defaultSize="0" print="0" autoFill="0" autoLine="0" r:id="rId4">
            <anchor moveWithCells="1" sizeWithCells="1">
              <from>
                <xdr:col>0</xdr:col>
                <xdr:colOff>12700</xdr:colOff>
                <xdr:row>0</xdr:row>
                <xdr:rowOff>12700</xdr:rowOff>
              </from>
              <to>
                <xdr:col>0</xdr:col>
                <xdr:colOff>165100</xdr:colOff>
                <xdr:row>1</xdr:row>
                <xdr:rowOff>0</xdr:rowOff>
              </to>
            </anchor>
          </controlPr>
        </control>
      </mc:Choice>
      <mc:Fallback>
        <control shapeId="3073" r:id="rId3" name="NITRORange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workbookViewId="0">
      <selection activeCell="G17" sqref="G17"/>
    </sheetView>
  </sheetViews>
  <sheetFormatPr defaultColWidth="9.140625" defaultRowHeight="14.45"/>
  <cols>
    <col min="1" max="1" width="9.140625" style="58"/>
    <col min="2" max="2" width="56.140625" style="58" customWidth="1"/>
    <col min="3" max="3" width="14.85546875" style="58" bestFit="1" customWidth="1"/>
    <col min="4" max="16384" width="9.140625" style="58"/>
  </cols>
  <sheetData>
    <row r="1" spans="1:4">
      <c r="A1" s="81" t="s">
        <v>111</v>
      </c>
      <c r="B1" s="59" t="s">
        <v>112</v>
      </c>
      <c r="C1" s="83" t="s">
        <v>113</v>
      </c>
      <c r="D1" s="83"/>
    </row>
    <row r="2" spans="1:4" ht="29.1">
      <c r="A2" s="82"/>
      <c r="B2" s="60" t="s">
        <v>114</v>
      </c>
      <c r="C2" s="61" t="s">
        <v>115</v>
      </c>
      <c r="D2" s="61" t="s">
        <v>116</v>
      </c>
    </row>
    <row r="3" spans="1:4" ht="14.45" customHeight="1">
      <c r="A3" s="84" t="s">
        <v>117</v>
      </c>
      <c r="B3" s="62" t="s">
        <v>8</v>
      </c>
      <c r="C3" s="63">
        <v>43526970501.032997</v>
      </c>
      <c r="D3" s="64">
        <v>3.0710000000000002</v>
      </c>
    </row>
    <row r="4" spans="1:4" ht="14.45" customHeight="1">
      <c r="A4" s="85"/>
      <c r="B4" s="65" t="s">
        <v>118</v>
      </c>
      <c r="C4" s="66">
        <v>26416574230.876999</v>
      </c>
      <c r="D4" s="67">
        <v>3.5059999999999998</v>
      </c>
    </row>
    <row r="5" spans="1:4" ht="14.45" customHeight="1">
      <c r="A5" s="85"/>
      <c r="B5" s="65" t="s">
        <v>119</v>
      </c>
      <c r="C5" s="66">
        <v>20437457233.456001</v>
      </c>
      <c r="D5" s="67">
        <v>4.4329999999999998</v>
      </c>
    </row>
    <row r="6" spans="1:4" ht="14.45" customHeight="1">
      <c r="A6" s="85"/>
      <c r="B6" s="65" t="s">
        <v>120</v>
      </c>
      <c r="C6" s="66">
        <v>10417005796.052999</v>
      </c>
      <c r="D6" s="67">
        <v>9.6050000000000004</v>
      </c>
    </row>
    <row r="7" spans="1:4" ht="14.45" customHeight="1">
      <c r="A7" s="85"/>
      <c r="B7" s="65" t="s">
        <v>121</v>
      </c>
      <c r="C7" s="66">
        <v>508701869.71799999</v>
      </c>
      <c r="D7" s="67">
        <v>14.728999999999999</v>
      </c>
    </row>
    <row r="8" spans="1:4" ht="14.45" customHeight="1">
      <c r="A8" s="85"/>
      <c r="B8" s="65" t="s">
        <v>122</v>
      </c>
      <c r="C8" s="66">
        <v>11821467713.598</v>
      </c>
      <c r="D8" s="67">
        <v>0.75600000000000001</v>
      </c>
    </row>
    <row r="9" spans="1:4" ht="14.45" customHeight="1">
      <c r="A9" s="85"/>
      <c r="B9" s="65" t="s">
        <v>123</v>
      </c>
      <c r="C9" s="66">
        <v>15958858.392000001</v>
      </c>
      <c r="D9" s="67">
        <v>119.89</v>
      </c>
    </row>
    <row r="10" spans="1:4" ht="14.45" customHeight="1">
      <c r="A10" s="85"/>
      <c r="B10" s="65" t="s">
        <v>124</v>
      </c>
      <c r="C10" s="66">
        <v>386748055.11400002</v>
      </c>
      <c r="D10" s="67">
        <v>7.915</v>
      </c>
    </row>
    <row r="11" spans="1:4" ht="14.45" customHeight="1">
      <c r="A11" s="85"/>
      <c r="B11" s="65" t="s">
        <v>125</v>
      </c>
      <c r="C11" s="66">
        <v>10583225627.046</v>
      </c>
      <c r="D11" s="67">
        <v>6.1840000000000002</v>
      </c>
    </row>
    <row r="12" spans="1:4" ht="14.45" customHeight="1">
      <c r="A12" s="85"/>
      <c r="B12" s="65" t="s">
        <v>126</v>
      </c>
      <c r="C12" s="66">
        <v>6641568916.75</v>
      </c>
      <c r="D12" s="67">
        <v>9.11</v>
      </c>
    </row>
    <row r="13" spans="1:4" ht="14.45" customHeight="1">
      <c r="A13" s="85"/>
      <c r="B13" s="65" t="s">
        <v>127</v>
      </c>
      <c r="C13" s="66">
        <v>599792678.85699999</v>
      </c>
      <c r="D13" s="67">
        <v>-2.6779999999999999</v>
      </c>
    </row>
    <row r="14" spans="1:4" ht="14.45" customHeight="1">
      <c r="A14" s="85"/>
      <c r="B14" s="65" t="s">
        <v>128</v>
      </c>
      <c r="C14" s="66">
        <v>24552713840.821999</v>
      </c>
      <c r="D14" s="67">
        <v>2.173</v>
      </c>
    </row>
    <row r="15" spans="1:4" ht="14.45" customHeight="1">
      <c r="A15" s="85"/>
      <c r="B15" s="65" t="s">
        <v>129</v>
      </c>
      <c r="C15" s="66">
        <v>8312045.8470000001</v>
      </c>
      <c r="D15" s="67">
        <v>48.683999999999997</v>
      </c>
    </row>
    <row r="16" spans="1:4" ht="14.45" customHeight="1">
      <c r="A16" s="85"/>
      <c r="B16" s="65" t="s">
        <v>130</v>
      </c>
      <c r="C16" s="66">
        <v>37467388.627999999</v>
      </c>
      <c r="D16" s="67">
        <v>5.3920000000000003</v>
      </c>
    </row>
    <row r="17" spans="1:4" ht="14.45" customHeight="1">
      <c r="A17" s="86"/>
      <c r="B17" s="68" t="s">
        <v>131</v>
      </c>
      <c r="C17" s="69">
        <v>5336874003.9589996</v>
      </c>
      <c r="D17" s="70">
        <v>17.513000000000002</v>
      </c>
    </row>
  </sheetData>
  <mergeCells count="3">
    <mergeCell ref="A1:A2"/>
    <mergeCell ref="C1:D1"/>
    <mergeCell ref="A3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2"/>
  <sheetViews>
    <sheetView workbookViewId="0">
      <selection activeCell="H20" sqref="H20"/>
    </sheetView>
  </sheetViews>
  <sheetFormatPr defaultRowHeight="14.45"/>
  <cols>
    <col min="1" max="1" width="12.140625" customWidth="1"/>
    <col min="2" max="2" width="35.5703125" bestFit="1" customWidth="1"/>
    <col min="3" max="4" width="20.42578125" customWidth="1"/>
    <col min="5" max="5" width="11.42578125" customWidth="1"/>
  </cols>
  <sheetData>
    <row r="1" spans="1:5">
      <c r="A1" s="8" t="s">
        <v>0</v>
      </c>
    </row>
    <row r="2" spans="1:5" ht="14.45" customHeight="1">
      <c r="A2" t="s">
        <v>7</v>
      </c>
      <c r="C2" s="87" t="s">
        <v>132</v>
      </c>
      <c r="D2" s="88"/>
      <c r="E2" s="88"/>
    </row>
    <row r="3" spans="1:5">
      <c r="C3" s="93" t="s">
        <v>133</v>
      </c>
      <c r="D3" s="94"/>
      <c r="E3" s="9" t="s">
        <v>134</v>
      </c>
    </row>
    <row r="4" spans="1:5">
      <c r="C4" s="10" t="s">
        <v>135</v>
      </c>
      <c r="D4" s="11" t="s">
        <v>136</v>
      </c>
      <c r="E4" s="6"/>
    </row>
    <row r="5" spans="1:5">
      <c r="A5" s="12" t="s">
        <v>137</v>
      </c>
      <c r="B5" s="15" t="s">
        <v>2</v>
      </c>
      <c r="C5" s="16">
        <v>100</v>
      </c>
      <c r="D5" s="21">
        <v>100</v>
      </c>
      <c r="E5" s="25">
        <f t="shared" ref="E5:E36" si="0">D5-C5</f>
        <v>0</v>
      </c>
    </row>
    <row r="6" spans="1:5">
      <c r="A6" s="95" t="s">
        <v>138</v>
      </c>
      <c r="B6" s="17" t="s">
        <v>139</v>
      </c>
      <c r="C6" s="19">
        <v>88.585696999999996</v>
      </c>
      <c r="D6" s="22">
        <v>90.289316999999997</v>
      </c>
      <c r="E6" s="26">
        <f t="shared" si="0"/>
        <v>1.7036200000000008</v>
      </c>
    </row>
    <row r="7" spans="1:5">
      <c r="A7" s="96"/>
      <c r="B7" s="18" t="s">
        <v>140</v>
      </c>
      <c r="C7" s="20">
        <v>110.84413499999999</v>
      </c>
      <c r="D7" s="23">
        <v>109.219537</v>
      </c>
      <c r="E7" s="27">
        <f t="shared" si="0"/>
        <v>-1.6245979999999918</v>
      </c>
    </row>
    <row r="8" spans="1:5">
      <c r="A8" s="95" t="s">
        <v>141</v>
      </c>
      <c r="B8" s="3" t="s">
        <v>142</v>
      </c>
      <c r="C8" s="5">
        <v>80.996084999999994</v>
      </c>
      <c r="D8" s="24">
        <v>81.406504999999996</v>
      </c>
      <c r="E8" s="28">
        <f t="shared" si="0"/>
        <v>0.41042000000000201</v>
      </c>
    </row>
    <row r="9" spans="1:5">
      <c r="A9" s="97"/>
      <c r="B9" s="4" t="s">
        <v>143</v>
      </c>
      <c r="C9" s="5">
        <v>89.046392999999995</v>
      </c>
      <c r="D9" s="24">
        <v>90.461214999999996</v>
      </c>
      <c r="E9" s="28">
        <f t="shared" si="0"/>
        <v>1.4148220000000009</v>
      </c>
    </row>
    <row r="10" spans="1:5">
      <c r="A10" s="97"/>
      <c r="B10" s="4" t="s">
        <v>144</v>
      </c>
      <c r="C10" s="5">
        <v>99.846710999999999</v>
      </c>
      <c r="D10" s="24">
        <v>99.613268000000005</v>
      </c>
      <c r="E10" s="28">
        <f t="shared" si="0"/>
        <v>-0.23344299999999407</v>
      </c>
    </row>
    <row r="11" spans="1:5">
      <c r="A11" s="97"/>
      <c r="B11" s="4" t="s">
        <v>145</v>
      </c>
      <c r="C11" s="5">
        <v>103.863293</v>
      </c>
      <c r="D11" s="24">
        <v>102.469431</v>
      </c>
      <c r="E11" s="28">
        <f t="shared" si="0"/>
        <v>-1.3938619999999986</v>
      </c>
    </row>
    <row r="12" spans="1:5">
      <c r="A12" s="97"/>
      <c r="B12" s="4" t="s">
        <v>146</v>
      </c>
      <c r="C12" s="5">
        <v>111.193236</v>
      </c>
      <c r="D12" s="24">
        <v>109.72534</v>
      </c>
      <c r="E12" s="28">
        <f t="shared" si="0"/>
        <v>-1.4678959999999961</v>
      </c>
    </row>
    <row r="13" spans="1:5">
      <c r="A13" s="97"/>
      <c r="B13" s="4" t="s">
        <v>147</v>
      </c>
      <c r="C13" s="5">
        <v>80.893804000000003</v>
      </c>
      <c r="D13" s="24">
        <v>84.097093999999998</v>
      </c>
      <c r="E13" s="28">
        <f t="shared" si="0"/>
        <v>3.2032899999999955</v>
      </c>
    </row>
    <row r="14" spans="1:5">
      <c r="A14" s="97"/>
      <c r="B14" s="4" t="s">
        <v>148</v>
      </c>
      <c r="C14" s="5">
        <v>99.607136999999994</v>
      </c>
      <c r="D14" s="24">
        <v>98.221862999999999</v>
      </c>
      <c r="E14" s="28">
        <f t="shared" si="0"/>
        <v>-1.3852739999999955</v>
      </c>
    </row>
    <row r="15" spans="1:5">
      <c r="A15" s="97"/>
      <c r="B15" s="4" t="s">
        <v>149</v>
      </c>
      <c r="C15" s="5">
        <v>104.83110600000001</v>
      </c>
      <c r="D15" s="24">
        <v>105.555961</v>
      </c>
      <c r="E15" s="28">
        <f t="shared" si="0"/>
        <v>0.72485499999999092</v>
      </c>
    </row>
    <row r="16" spans="1:5">
      <c r="A16" s="97"/>
      <c r="B16" s="4" t="s">
        <v>150</v>
      </c>
      <c r="C16" s="5">
        <v>104.446529</v>
      </c>
      <c r="D16" s="24">
        <v>103.355017</v>
      </c>
      <c r="E16" s="28">
        <f t="shared" si="0"/>
        <v>-1.0915119999999945</v>
      </c>
    </row>
    <row r="17" spans="1:5">
      <c r="A17" s="97"/>
      <c r="B17" s="4" t="s">
        <v>151</v>
      </c>
      <c r="C17" s="5">
        <v>98.709664000000004</v>
      </c>
      <c r="D17" s="24">
        <v>97.923676999999998</v>
      </c>
      <c r="E17" s="28">
        <f t="shared" si="0"/>
        <v>-0.78598700000000576</v>
      </c>
    </row>
    <row r="18" spans="1:5">
      <c r="A18" s="97"/>
      <c r="B18" s="4" t="s">
        <v>152</v>
      </c>
      <c r="C18" s="5">
        <v>95.074644000000006</v>
      </c>
      <c r="D18" s="24">
        <v>98.602886999999996</v>
      </c>
      <c r="E18" s="28">
        <f t="shared" si="0"/>
        <v>3.5282429999999891</v>
      </c>
    </row>
    <row r="19" spans="1:5">
      <c r="A19" s="97"/>
      <c r="B19" s="4" t="s">
        <v>153</v>
      </c>
      <c r="C19" s="5">
        <v>103.576638</v>
      </c>
      <c r="D19" s="24">
        <v>105.06879600000001</v>
      </c>
      <c r="E19" s="28">
        <f t="shared" si="0"/>
        <v>1.4921580000000034</v>
      </c>
    </row>
    <row r="20" spans="1:5">
      <c r="A20" s="97"/>
      <c r="B20" s="4" t="s">
        <v>154</v>
      </c>
      <c r="C20" s="5">
        <v>99.283338999999998</v>
      </c>
      <c r="D20" s="24">
        <v>98.969498000000002</v>
      </c>
      <c r="E20" s="28">
        <f t="shared" si="0"/>
        <v>-0.31384099999999648</v>
      </c>
    </row>
    <row r="21" spans="1:5">
      <c r="A21" s="97"/>
      <c r="B21" s="4" t="s">
        <v>155</v>
      </c>
      <c r="C21" s="5">
        <v>104.14612700000001</v>
      </c>
      <c r="D21" s="24">
        <v>103.726522</v>
      </c>
      <c r="E21" s="28">
        <f t="shared" si="0"/>
        <v>-0.41960500000000422</v>
      </c>
    </row>
    <row r="22" spans="1:5">
      <c r="A22" s="97"/>
      <c r="B22" s="4" t="s">
        <v>156</v>
      </c>
      <c r="C22" s="5">
        <v>100.21435700000001</v>
      </c>
      <c r="D22" s="24">
        <v>100.36418999999999</v>
      </c>
      <c r="E22" s="28">
        <f t="shared" si="0"/>
        <v>0.14983299999998678</v>
      </c>
    </row>
    <row r="23" spans="1:5">
      <c r="A23" s="97"/>
      <c r="B23" s="4" t="s">
        <v>157</v>
      </c>
      <c r="C23" s="5">
        <v>99.171571</v>
      </c>
      <c r="D23" s="24">
        <v>99.192138</v>
      </c>
      <c r="E23" s="28">
        <f t="shared" si="0"/>
        <v>2.056699999999978E-2</v>
      </c>
    </row>
    <row r="24" spans="1:5">
      <c r="A24" s="97"/>
      <c r="B24" s="4" t="s">
        <v>158</v>
      </c>
      <c r="C24" s="5">
        <v>97.161747000000005</v>
      </c>
      <c r="D24" s="24">
        <v>98.429288</v>
      </c>
      <c r="E24" s="28">
        <f t="shared" si="0"/>
        <v>1.2675409999999943</v>
      </c>
    </row>
    <row r="25" spans="1:5">
      <c r="A25" s="97"/>
      <c r="B25" s="4" t="s">
        <v>159</v>
      </c>
      <c r="C25" s="5">
        <v>94.979545999999999</v>
      </c>
      <c r="D25" s="24">
        <v>93.924560999999997</v>
      </c>
      <c r="E25" s="28">
        <f t="shared" si="0"/>
        <v>-1.0549850000000021</v>
      </c>
    </row>
    <row r="26" spans="1:5">
      <c r="A26" s="97"/>
      <c r="B26" s="4" t="s">
        <v>160</v>
      </c>
      <c r="C26" s="5">
        <v>97.427982</v>
      </c>
      <c r="D26" s="24">
        <v>98.810773999999995</v>
      </c>
      <c r="E26" s="28">
        <f t="shared" si="0"/>
        <v>1.3827919999999949</v>
      </c>
    </row>
    <row r="27" spans="1:5">
      <c r="A27" s="97"/>
      <c r="B27" s="4" t="s">
        <v>161</v>
      </c>
      <c r="C27" s="5">
        <v>106.296269</v>
      </c>
      <c r="D27" s="24">
        <v>104.902582</v>
      </c>
      <c r="E27" s="28">
        <f t="shared" si="0"/>
        <v>-1.3936869999999999</v>
      </c>
    </row>
    <row r="28" spans="1:5">
      <c r="A28" s="97"/>
      <c r="B28" s="4" t="s">
        <v>162</v>
      </c>
      <c r="C28" s="5">
        <v>102.282668</v>
      </c>
      <c r="D28" s="24">
        <v>100.15946700000001</v>
      </c>
      <c r="E28" s="28">
        <f t="shared" si="0"/>
        <v>-2.1232009999999946</v>
      </c>
    </row>
    <row r="29" spans="1:5">
      <c r="A29" s="97"/>
      <c r="B29" s="4" t="s">
        <v>163</v>
      </c>
      <c r="C29" s="5">
        <v>98.330545000000001</v>
      </c>
      <c r="D29" s="24">
        <v>99.190545999999998</v>
      </c>
      <c r="E29" s="28">
        <f t="shared" si="0"/>
        <v>0.86000099999999691</v>
      </c>
    </row>
    <row r="30" spans="1:5">
      <c r="A30" s="97"/>
      <c r="B30" s="4" t="s">
        <v>164</v>
      </c>
      <c r="C30" s="5">
        <v>97.378187999999994</v>
      </c>
      <c r="D30" s="24">
        <v>98.389373000000006</v>
      </c>
      <c r="E30" s="28">
        <f t="shared" si="0"/>
        <v>1.0111850000000118</v>
      </c>
    </row>
    <row r="31" spans="1:5">
      <c r="A31" s="97"/>
      <c r="B31" s="4" t="s">
        <v>165</v>
      </c>
      <c r="C31" s="5">
        <v>84.871741</v>
      </c>
      <c r="D31" s="24">
        <v>74.953221999999997</v>
      </c>
      <c r="E31" s="28">
        <f t="shared" si="0"/>
        <v>-9.9185190000000034</v>
      </c>
    </row>
    <row r="32" spans="1:5">
      <c r="A32" s="97"/>
      <c r="B32" s="4" t="s">
        <v>166</v>
      </c>
      <c r="C32" s="5">
        <v>100.00117299999999</v>
      </c>
      <c r="D32" s="24">
        <v>99.927524000000005</v>
      </c>
      <c r="E32" s="28">
        <f t="shared" si="0"/>
        <v>-7.3648999999988973E-2</v>
      </c>
    </row>
    <row r="33" spans="1:5">
      <c r="A33" s="97"/>
      <c r="B33" s="4" t="s">
        <v>167</v>
      </c>
      <c r="C33" s="5">
        <v>85.671868000000003</v>
      </c>
      <c r="D33" s="24">
        <v>74.256797000000006</v>
      </c>
      <c r="E33" s="28">
        <f t="shared" si="0"/>
        <v>-11.415070999999998</v>
      </c>
    </row>
    <row r="34" spans="1:5">
      <c r="A34" s="97"/>
      <c r="B34" s="4" t="s">
        <v>168</v>
      </c>
      <c r="C34" s="5">
        <v>105.242869</v>
      </c>
      <c r="D34" s="24">
        <v>105.29487</v>
      </c>
      <c r="E34" s="28">
        <f t="shared" si="0"/>
        <v>5.2001000000004183E-2</v>
      </c>
    </row>
    <row r="35" spans="1:5">
      <c r="A35" s="97"/>
      <c r="B35" s="4" t="s">
        <v>169</v>
      </c>
      <c r="C35" s="5">
        <v>99.674992000000003</v>
      </c>
      <c r="D35" s="24">
        <v>99.565850999999995</v>
      </c>
      <c r="E35" s="28">
        <f t="shared" si="0"/>
        <v>-0.10914100000000815</v>
      </c>
    </row>
    <row r="36" spans="1:5">
      <c r="A36" s="97"/>
      <c r="B36" s="4" t="s">
        <v>170</v>
      </c>
      <c r="C36" s="5">
        <v>101.875575</v>
      </c>
      <c r="D36" s="24">
        <v>102.649565</v>
      </c>
      <c r="E36" s="28">
        <f t="shared" si="0"/>
        <v>0.77398999999999774</v>
      </c>
    </row>
    <row r="37" spans="1:5">
      <c r="A37" s="97"/>
      <c r="B37" s="4" t="s">
        <v>171</v>
      </c>
      <c r="C37" s="5">
        <v>98.899427000000003</v>
      </c>
      <c r="D37" s="24">
        <v>99.142353</v>
      </c>
      <c r="E37" s="28">
        <f t="shared" ref="E37:E68" si="1">D37-C37</f>
        <v>0.24292599999999709</v>
      </c>
    </row>
    <row r="38" spans="1:5">
      <c r="A38" s="97"/>
      <c r="B38" s="4" t="s">
        <v>172</v>
      </c>
      <c r="C38" s="5">
        <v>104.865872</v>
      </c>
      <c r="D38" s="24">
        <v>103.83843299999999</v>
      </c>
      <c r="E38" s="28">
        <f t="shared" si="1"/>
        <v>-1.0274390000000011</v>
      </c>
    </row>
    <row r="39" spans="1:5">
      <c r="A39" s="97"/>
      <c r="B39" s="4" t="s">
        <v>173</v>
      </c>
      <c r="C39" s="5">
        <v>98.383739000000006</v>
      </c>
      <c r="D39" s="24">
        <v>98.450034000000002</v>
      </c>
      <c r="E39" s="28">
        <f t="shared" si="1"/>
        <v>6.6294999999996662E-2</v>
      </c>
    </row>
    <row r="40" spans="1:5">
      <c r="A40" s="97"/>
      <c r="B40" s="4" t="s">
        <v>174</v>
      </c>
      <c r="C40" s="5">
        <v>108.637308</v>
      </c>
      <c r="D40" s="24">
        <v>108.38361500000001</v>
      </c>
      <c r="E40" s="28">
        <f t="shared" si="1"/>
        <v>-0.25369299999999839</v>
      </c>
    </row>
    <row r="41" spans="1:5">
      <c r="A41" s="97"/>
      <c r="B41" s="4" t="s">
        <v>175</v>
      </c>
      <c r="C41" s="5">
        <v>99.968172999999993</v>
      </c>
      <c r="D41" s="24">
        <v>99.925090999999995</v>
      </c>
      <c r="E41" s="28">
        <f t="shared" si="1"/>
        <v>-4.3081999999998288E-2</v>
      </c>
    </row>
    <row r="42" spans="1:5">
      <c r="A42" s="97"/>
      <c r="B42" s="4" t="s">
        <v>176</v>
      </c>
      <c r="C42" s="5">
        <v>100.400108</v>
      </c>
      <c r="D42" s="24">
        <v>100.940506</v>
      </c>
      <c r="E42" s="28">
        <f t="shared" si="1"/>
        <v>0.54039799999999616</v>
      </c>
    </row>
    <row r="43" spans="1:5">
      <c r="A43" s="97"/>
      <c r="B43" s="4" t="s">
        <v>177</v>
      </c>
      <c r="C43" s="5">
        <v>89.946644000000006</v>
      </c>
      <c r="D43" s="24">
        <v>93.812541999999993</v>
      </c>
      <c r="E43" s="28">
        <f t="shared" si="1"/>
        <v>3.8658979999999872</v>
      </c>
    </row>
    <row r="44" spans="1:5">
      <c r="A44" s="97"/>
      <c r="B44" s="4" t="s">
        <v>178</v>
      </c>
      <c r="C44" s="5">
        <v>100.656789</v>
      </c>
      <c r="D44" s="24">
        <v>101.710187</v>
      </c>
      <c r="E44" s="28">
        <f t="shared" si="1"/>
        <v>1.0533980000000014</v>
      </c>
    </row>
    <row r="45" spans="1:5">
      <c r="A45" s="97"/>
      <c r="B45" s="4" t="s">
        <v>179</v>
      </c>
      <c r="C45" s="5">
        <v>107.442335</v>
      </c>
      <c r="D45" s="24">
        <v>107.180774</v>
      </c>
      <c r="E45" s="28">
        <f t="shared" si="1"/>
        <v>-0.26156100000000038</v>
      </c>
    </row>
    <row r="46" spans="1:5">
      <c r="A46" s="97"/>
      <c r="B46" s="4" t="s">
        <v>180</v>
      </c>
      <c r="C46" s="5">
        <v>98.399831000000006</v>
      </c>
      <c r="D46" s="24">
        <v>96.021035999999995</v>
      </c>
      <c r="E46" s="28">
        <f t="shared" si="1"/>
        <v>-2.3787950000000109</v>
      </c>
    </row>
    <row r="47" spans="1:5">
      <c r="A47" s="97"/>
      <c r="B47" s="4" t="s">
        <v>181</v>
      </c>
      <c r="C47" s="5">
        <v>101.885295</v>
      </c>
      <c r="D47" s="24">
        <v>101.270786</v>
      </c>
      <c r="E47" s="28">
        <f t="shared" si="1"/>
        <v>-0.6145089999999982</v>
      </c>
    </row>
    <row r="48" spans="1:5">
      <c r="A48" s="97"/>
      <c r="B48" s="4" t="s">
        <v>182</v>
      </c>
      <c r="C48" s="5">
        <v>92.906519000000003</v>
      </c>
      <c r="D48" s="24">
        <v>95.412666999999999</v>
      </c>
      <c r="E48" s="28">
        <f t="shared" si="1"/>
        <v>2.506147999999996</v>
      </c>
    </row>
    <row r="49" spans="1:5">
      <c r="A49" s="97"/>
      <c r="B49" s="4" t="s">
        <v>183</v>
      </c>
      <c r="C49" s="5">
        <v>85.619307000000006</v>
      </c>
      <c r="D49" s="24">
        <v>76.154616000000004</v>
      </c>
      <c r="E49" s="28">
        <f t="shared" si="1"/>
        <v>-9.464691000000002</v>
      </c>
    </row>
    <row r="50" spans="1:5">
      <c r="A50" s="97"/>
      <c r="B50" s="4" t="s">
        <v>184</v>
      </c>
      <c r="C50" s="5">
        <v>86.366549000000006</v>
      </c>
      <c r="D50" s="24">
        <v>73.364275000000006</v>
      </c>
      <c r="E50" s="28">
        <f t="shared" si="1"/>
        <v>-13.002274</v>
      </c>
    </row>
    <row r="51" spans="1:5">
      <c r="A51" s="97"/>
      <c r="B51" s="4" t="s">
        <v>185</v>
      </c>
      <c r="C51" s="5">
        <v>86.307291000000006</v>
      </c>
      <c r="D51" s="24">
        <v>72.746871999999996</v>
      </c>
      <c r="E51" s="28">
        <f t="shared" si="1"/>
        <v>-13.56041900000001</v>
      </c>
    </row>
    <row r="52" spans="1:5">
      <c r="A52" s="97"/>
      <c r="B52" s="4" t="s">
        <v>186</v>
      </c>
      <c r="C52" s="5">
        <v>100.567449</v>
      </c>
      <c r="D52" s="24">
        <v>100.369379</v>
      </c>
      <c r="E52" s="28">
        <f t="shared" si="1"/>
        <v>-0.1980700000000013</v>
      </c>
    </row>
    <row r="53" spans="1:5">
      <c r="A53" s="97"/>
      <c r="B53" s="13" t="s">
        <v>187</v>
      </c>
      <c r="C53" s="14">
        <v>88.602932999999993</v>
      </c>
      <c r="D53" s="23">
        <v>92.185794000000001</v>
      </c>
      <c r="E53" s="27">
        <f t="shared" si="1"/>
        <v>3.5828610000000083</v>
      </c>
    </row>
    <row r="54" spans="1:5">
      <c r="A54" s="98" t="s">
        <v>188</v>
      </c>
      <c r="B54" s="4" t="s">
        <v>189</v>
      </c>
      <c r="C54" s="5">
        <v>90.362425999999999</v>
      </c>
      <c r="D54" s="24">
        <v>93.647784999999999</v>
      </c>
      <c r="E54" s="28">
        <f t="shared" si="1"/>
        <v>3.2853589999999997</v>
      </c>
    </row>
    <row r="55" spans="1:5">
      <c r="A55" s="91"/>
      <c r="B55" s="4" t="s">
        <v>190</v>
      </c>
      <c r="C55" s="5">
        <v>96.246897000000004</v>
      </c>
      <c r="D55" s="24">
        <v>99.152456999999998</v>
      </c>
      <c r="E55" s="28">
        <f t="shared" si="1"/>
        <v>2.9055599999999941</v>
      </c>
    </row>
    <row r="56" spans="1:5">
      <c r="A56" s="91"/>
      <c r="B56" s="4" t="s">
        <v>191</v>
      </c>
      <c r="C56" s="5">
        <v>99.290307999999996</v>
      </c>
      <c r="D56" s="24">
        <v>99.682261999999994</v>
      </c>
      <c r="E56" s="28">
        <f t="shared" si="1"/>
        <v>0.39195399999999836</v>
      </c>
    </row>
    <row r="57" spans="1:5">
      <c r="A57" s="91"/>
      <c r="B57" s="4" t="s">
        <v>192</v>
      </c>
      <c r="C57" s="5">
        <v>104.42947599999999</v>
      </c>
      <c r="D57" s="24">
        <v>103.888739</v>
      </c>
      <c r="E57" s="28">
        <f t="shared" si="1"/>
        <v>-0.54073699999999292</v>
      </c>
    </row>
    <row r="58" spans="1:5">
      <c r="A58" s="91"/>
      <c r="B58" s="4" t="s">
        <v>193</v>
      </c>
      <c r="C58" s="5">
        <v>107.79280300000001</v>
      </c>
      <c r="D58" s="24">
        <v>107.546982</v>
      </c>
      <c r="E58" s="28">
        <f t="shared" si="1"/>
        <v>-0.24582100000000651</v>
      </c>
    </row>
    <row r="59" spans="1:5">
      <c r="A59" s="91"/>
      <c r="B59" s="4" t="s">
        <v>194</v>
      </c>
      <c r="C59" s="5">
        <v>102.07747000000001</v>
      </c>
      <c r="D59" s="24">
        <v>101.944202</v>
      </c>
      <c r="E59" s="28">
        <f t="shared" si="1"/>
        <v>-0.13326800000000105</v>
      </c>
    </row>
    <row r="60" spans="1:5">
      <c r="A60" s="90"/>
      <c r="B60" s="4" t="s">
        <v>195</v>
      </c>
      <c r="C60" s="5">
        <v>94.144248000000005</v>
      </c>
      <c r="D60" s="24">
        <v>90.928869000000006</v>
      </c>
      <c r="E60" s="28">
        <f t="shared" si="1"/>
        <v>-3.2153789999999987</v>
      </c>
    </row>
    <row r="61" spans="1:5">
      <c r="A61" s="89" t="s">
        <v>196</v>
      </c>
      <c r="B61" s="17" t="s">
        <v>197</v>
      </c>
      <c r="C61" s="19">
        <v>93.619444999999999</v>
      </c>
      <c r="D61" s="22">
        <v>94.541847000000004</v>
      </c>
      <c r="E61" s="26">
        <f t="shared" si="1"/>
        <v>0.92240200000000527</v>
      </c>
    </row>
    <row r="62" spans="1:5">
      <c r="A62" s="91"/>
      <c r="B62" s="18" t="s">
        <v>198</v>
      </c>
      <c r="C62" s="30">
        <v>101.848474</v>
      </c>
      <c r="D62" s="24">
        <v>101.23194700000001</v>
      </c>
      <c r="E62" s="28">
        <f t="shared" si="1"/>
        <v>-0.61652699999999072</v>
      </c>
    </row>
    <row r="63" spans="1:5">
      <c r="A63" s="90"/>
      <c r="B63" s="18" t="s">
        <v>199</v>
      </c>
      <c r="C63" s="20">
        <v>105.934674</v>
      </c>
      <c r="D63" s="23">
        <v>105.32393500000001</v>
      </c>
      <c r="E63" s="27">
        <f t="shared" si="1"/>
        <v>-0.61073899999999526</v>
      </c>
    </row>
    <row r="64" spans="1:5">
      <c r="A64" s="2" t="s">
        <v>200</v>
      </c>
      <c r="B64" s="3" t="s">
        <v>201</v>
      </c>
      <c r="C64" s="5">
        <v>101.165327</v>
      </c>
      <c r="D64" s="24">
        <v>100.619438</v>
      </c>
      <c r="E64" s="28">
        <f t="shared" si="1"/>
        <v>-0.54588900000000251</v>
      </c>
    </row>
    <row r="65" spans="1:5">
      <c r="A65" s="89" t="s">
        <v>202</v>
      </c>
      <c r="B65" s="17" t="s">
        <v>203</v>
      </c>
      <c r="C65" s="19">
        <v>103.351033</v>
      </c>
      <c r="D65" s="22">
        <v>101.424147</v>
      </c>
      <c r="E65" s="26">
        <f t="shared" si="1"/>
        <v>-1.9268859999999961</v>
      </c>
    </row>
    <row r="66" spans="1:5">
      <c r="A66" s="91"/>
      <c r="B66" s="18" t="s">
        <v>204</v>
      </c>
      <c r="C66" s="30">
        <v>97.345589000000004</v>
      </c>
      <c r="D66" s="24">
        <v>98.693025000000006</v>
      </c>
      <c r="E66" s="28">
        <f t="shared" si="1"/>
        <v>1.3474360000000019</v>
      </c>
    </row>
    <row r="67" spans="1:5">
      <c r="A67" s="91"/>
      <c r="B67" s="18" t="s">
        <v>205</v>
      </c>
      <c r="C67" s="30">
        <v>98.081187999999997</v>
      </c>
      <c r="D67" s="24">
        <v>98.387145000000004</v>
      </c>
      <c r="E67" s="28">
        <f t="shared" si="1"/>
        <v>0.30595700000000647</v>
      </c>
    </row>
    <row r="68" spans="1:5">
      <c r="A68" s="90"/>
      <c r="B68" s="18" t="s">
        <v>206</v>
      </c>
      <c r="C68" s="20">
        <v>102.920785</v>
      </c>
      <c r="D68" s="23">
        <v>102.669653</v>
      </c>
      <c r="E68" s="27">
        <f t="shared" si="1"/>
        <v>-0.25113199999999836</v>
      </c>
    </row>
    <row r="69" spans="1:5">
      <c r="A69" s="89" t="s">
        <v>207</v>
      </c>
      <c r="B69" s="17" t="s">
        <v>208</v>
      </c>
      <c r="C69" s="19">
        <v>102.871133</v>
      </c>
      <c r="D69" s="22">
        <v>101.893551</v>
      </c>
      <c r="E69" s="26">
        <f t="shared" ref="E69:E100" si="2">D69-C69</f>
        <v>-0.97758199999999817</v>
      </c>
    </row>
    <row r="70" spans="1:5">
      <c r="A70" s="90"/>
      <c r="B70" s="18" t="s">
        <v>209</v>
      </c>
      <c r="C70" s="20">
        <v>100.2899</v>
      </c>
      <c r="D70" s="23">
        <v>100.548728</v>
      </c>
      <c r="E70" s="27">
        <f t="shared" si="2"/>
        <v>0.25882799999999406</v>
      </c>
    </row>
    <row r="71" spans="1:5">
      <c r="A71" s="2" t="s">
        <v>210</v>
      </c>
      <c r="B71" s="17" t="s">
        <v>211</v>
      </c>
      <c r="C71" s="16">
        <v>97.020387999999997</v>
      </c>
      <c r="D71" s="21">
        <v>97.081187</v>
      </c>
      <c r="E71" s="25">
        <f t="shared" si="2"/>
        <v>6.0799000000002934E-2</v>
      </c>
    </row>
    <row r="72" spans="1:5">
      <c r="A72" s="89" t="s">
        <v>212</v>
      </c>
      <c r="B72" s="17" t="s">
        <v>213</v>
      </c>
      <c r="C72" s="19">
        <v>93.953523000000004</v>
      </c>
      <c r="D72" s="22">
        <v>95.567014</v>
      </c>
      <c r="E72" s="26">
        <f t="shared" si="2"/>
        <v>1.6134909999999962</v>
      </c>
    </row>
    <row r="73" spans="1:5">
      <c r="A73" s="91"/>
      <c r="B73" s="18" t="s">
        <v>214</v>
      </c>
      <c r="C73" s="30">
        <v>106.58581100000001</v>
      </c>
      <c r="D73" s="24">
        <v>105.243956</v>
      </c>
      <c r="E73" s="28">
        <f t="shared" si="2"/>
        <v>-1.3418550000000096</v>
      </c>
    </row>
    <row r="74" spans="1:5">
      <c r="A74" s="91"/>
      <c r="B74" s="18" t="s">
        <v>215</v>
      </c>
      <c r="C74" s="30">
        <v>95.096226000000001</v>
      </c>
      <c r="D74" s="24">
        <v>97.540865999999994</v>
      </c>
      <c r="E74" s="28">
        <f t="shared" si="2"/>
        <v>2.4446399999999926</v>
      </c>
    </row>
    <row r="75" spans="1:5">
      <c r="A75" s="91"/>
      <c r="B75" s="18" t="s">
        <v>216</v>
      </c>
      <c r="C75" s="30">
        <v>106.931095</v>
      </c>
      <c r="D75" s="24">
        <v>106.828892</v>
      </c>
      <c r="E75" s="28">
        <f t="shared" si="2"/>
        <v>-0.10220300000000293</v>
      </c>
    </row>
    <row r="76" spans="1:5">
      <c r="A76" s="91"/>
      <c r="B76" s="18" t="s">
        <v>217</v>
      </c>
      <c r="C76" s="30">
        <v>98.141316000000003</v>
      </c>
      <c r="D76" s="24">
        <v>99.932105000000007</v>
      </c>
      <c r="E76" s="28">
        <f t="shared" si="2"/>
        <v>1.7907890000000037</v>
      </c>
    </row>
    <row r="77" spans="1:5">
      <c r="A77" s="90"/>
      <c r="B77" s="18" t="s">
        <v>218</v>
      </c>
      <c r="C77" s="20">
        <v>94.660681999999994</v>
      </c>
      <c r="D77" s="23">
        <v>92.602923000000004</v>
      </c>
      <c r="E77" s="27">
        <f t="shared" si="2"/>
        <v>-2.0577589999999901</v>
      </c>
    </row>
    <row r="78" spans="1:5">
      <c r="A78" s="89" t="s">
        <v>219</v>
      </c>
      <c r="B78" s="17" t="s">
        <v>220</v>
      </c>
      <c r="C78" s="19">
        <v>96.001789000000002</v>
      </c>
      <c r="D78" s="22">
        <v>97.050787</v>
      </c>
      <c r="E78" s="26">
        <f t="shared" si="2"/>
        <v>1.0489979999999974</v>
      </c>
    </row>
    <row r="79" spans="1:5">
      <c r="A79" s="91"/>
      <c r="B79" s="18" t="s">
        <v>221</v>
      </c>
      <c r="C79" s="30">
        <v>102.701643</v>
      </c>
      <c r="D79" s="24">
        <v>102.75856899999999</v>
      </c>
      <c r="E79" s="28">
        <f t="shared" si="2"/>
        <v>5.692599999999004E-2</v>
      </c>
    </row>
    <row r="80" spans="1:5">
      <c r="A80" s="91"/>
      <c r="B80" s="18" t="s">
        <v>222</v>
      </c>
      <c r="C80" s="30">
        <v>103.447908</v>
      </c>
      <c r="D80" s="24">
        <v>103.391671</v>
      </c>
      <c r="E80" s="28">
        <f t="shared" si="2"/>
        <v>-5.6236999999995874E-2</v>
      </c>
    </row>
    <row r="81" spans="1:5">
      <c r="A81" s="91"/>
      <c r="B81" s="18" t="s">
        <v>223</v>
      </c>
      <c r="C81" s="30">
        <v>99.649296000000007</v>
      </c>
      <c r="D81" s="24">
        <v>100.074108</v>
      </c>
      <c r="E81" s="28">
        <f t="shared" si="2"/>
        <v>0.42481199999998864</v>
      </c>
    </row>
    <row r="82" spans="1:5">
      <c r="A82" s="92"/>
      <c r="B82" s="29" t="s">
        <v>224</v>
      </c>
      <c r="C82" s="20">
        <v>94.489859999999993</v>
      </c>
      <c r="D82" s="23">
        <v>94.693295000000006</v>
      </c>
      <c r="E82" s="27">
        <f t="shared" si="2"/>
        <v>0.20343500000001313</v>
      </c>
    </row>
  </sheetData>
  <mergeCells count="10">
    <mergeCell ref="C2:E2"/>
    <mergeCell ref="A69:A70"/>
    <mergeCell ref="A72:A77"/>
    <mergeCell ref="A78:A82"/>
    <mergeCell ref="C3:D3"/>
    <mergeCell ref="A6:A7"/>
    <mergeCell ref="A8:A53"/>
    <mergeCell ref="A54:A60"/>
    <mergeCell ref="A61:A63"/>
    <mergeCell ref="A65:A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Nielsen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Hazlett, Katie</dc:creator>
  <cp:keywords/>
  <dc:description/>
  <cp:lastModifiedBy/>
  <cp:revision/>
  <dcterms:created xsi:type="dcterms:W3CDTF">2022-05-18T18:45:33Z</dcterms:created>
  <dcterms:modified xsi:type="dcterms:W3CDTF">2022-08-30T15:36:33Z</dcterms:modified>
  <cp:category/>
  <cp:contentStatus/>
</cp:coreProperties>
</file>